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545" windowWidth="19320" windowHeight="11100"/>
  </bookViews>
  <sheets>
    <sheet name="Sheet1" sheetId="1" r:id="rId1"/>
    <sheet name="Sheet2" sheetId="2" r:id="rId2"/>
  </sheets>
  <definedNames>
    <definedName name="_xlnm._FilterDatabase" localSheetId="0" hidden="1">Sheet1!$A$4:$AM$45</definedName>
    <definedName name="_xlnm.Print_Area" localSheetId="0">Sheet1!$A$1:$AO$47</definedName>
  </definedNames>
  <calcPr calcId="125725"/>
</workbook>
</file>

<file path=xl/calcChain.xml><?xml version="1.0" encoding="utf-8"?>
<calcChain xmlns="http://schemas.openxmlformats.org/spreadsheetml/2006/main">
  <c r="AM46" i="1"/>
  <c r="AL46"/>
  <c r="AK46"/>
  <c r="AJ46"/>
  <c r="AI46"/>
  <c r="AM45"/>
  <c r="AL45"/>
  <c r="AK45"/>
  <c r="AJ45"/>
  <c r="AI45"/>
  <c r="AM44"/>
  <c r="AL44"/>
  <c r="AK44"/>
  <c r="AJ44"/>
  <c r="AI44"/>
  <c r="AM43"/>
  <c r="AL43"/>
  <c r="AK43"/>
  <c r="AJ43"/>
  <c r="AI43"/>
  <c r="AM42"/>
  <c r="AL42"/>
  <c r="AK42"/>
  <c r="AJ42"/>
  <c r="AI42"/>
  <c r="AM41"/>
  <c r="AL41"/>
  <c r="AK41"/>
  <c r="AJ41"/>
  <c r="AI41"/>
  <c r="AM40"/>
  <c r="AL40"/>
  <c r="AK40"/>
  <c r="AJ40"/>
  <c r="AI40"/>
  <c r="AM39"/>
  <c r="AL39"/>
  <c r="AK39"/>
  <c r="AJ39"/>
  <c r="AI39"/>
  <c r="AM38"/>
  <c r="AL38"/>
  <c r="AK38"/>
  <c r="AJ38"/>
  <c r="AI38"/>
  <c r="AM37"/>
  <c r="AL37"/>
  <c r="AK37"/>
  <c r="AJ37"/>
  <c r="AI37"/>
  <c r="AM36"/>
  <c r="AL36"/>
  <c r="AK36"/>
  <c r="AJ36"/>
  <c r="AI36"/>
  <c r="AM35"/>
  <c r="AL35"/>
  <c r="AK35"/>
  <c r="AJ35"/>
  <c r="AI35"/>
  <c r="AM34"/>
  <c r="AL34"/>
  <c r="AK34"/>
  <c r="AJ34"/>
  <c r="AI34"/>
  <c r="AM33"/>
  <c r="AL33"/>
  <c r="AK33"/>
  <c r="AJ33"/>
  <c r="AI33"/>
  <c r="AM32"/>
  <c r="AL32"/>
  <c r="AK32"/>
  <c r="AJ32"/>
  <c r="AI32"/>
  <c r="AM31"/>
  <c r="AL31"/>
  <c r="AK31"/>
  <c r="AJ31"/>
  <c r="AI31"/>
  <c r="AM30"/>
  <c r="AL30"/>
  <c r="AK30"/>
  <c r="AJ30"/>
  <c r="AI30"/>
  <c r="AM29"/>
  <c r="AL29"/>
  <c r="AK29"/>
  <c r="AJ29"/>
  <c r="AI29"/>
  <c r="AM28"/>
  <c r="AL28"/>
  <c r="AK28"/>
  <c r="AJ28"/>
  <c r="AI28"/>
  <c r="AM27"/>
  <c r="AL27"/>
  <c r="AK27"/>
  <c r="AJ27"/>
  <c r="AI27"/>
  <c r="AM26"/>
  <c r="AL26"/>
  <c r="AK26"/>
  <c r="AJ26"/>
  <c r="AI26"/>
  <c r="AM25"/>
  <c r="AL25"/>
  <c r="AK25"/>
  <c r="AJ25"/>
  <c r="AI25"/>
  <c r="AM24"/>
  <c r="AL24"/>
  <c r="AK24"/>
  <c r="AJ24"/>
  <c r="AI24"/>
  <c r="AM23"/>
  <c r="AL23"/>
  <c r="AK23"/>
  <c r="AJ23"/>
  <c r="AI23"/>
  <c r="AM22"/>
  <c r="AL22"/>
  <c r="AK22"/>
  <c r="AJ22"/>
  <c r="AI22"/>
  <c r="AM21"/>
  <c r="AL21"/>
  <c r="AK21"/>
  <c r="AJ21"/>
  <c r="AI21"/>
  <c r="AM20"/>
  <c r="AL20"/>
  <c r="AK20"/>
  <c r="AJ20"/>
  <c r="AI20"/>
  <c r="AM19"/>
  <c r="AL19"/>
  <c r="AK19"/>
  <c r="AJ19"/>
  <c r="AI19"/>
  <c r="AM18"/>
  <c r="AL18"/>
  <c r="AK18"/>
  <c r="AJ18"/>
  <c r="AI18"/>
  <c r="AM17"/>
  <c r="AL17"/>
  <c r="AK17"/>
  <c r="AJ17"/>
  <c r="AI17"/>
  <c r="AM16"/>
  <c r="AL16"/>
  <c r="AK16"/>
  <c r="AJ16"/>
  <c r="AI16"/>
  <c r="AM15"/>
  <c r="AL15"/>
  <c r="AK15"/>
  <c r="AJ15"/>
  <c r="AI15"/>
  <c r="AM14"/>
  <c r="AL14"/>
  <c r="AK14"/>
  <c r="AJ14"/>
  <c r="AI14"/>
  <c r="AM13"/>
  <c r="AL13"/>
  <c r="AK13"/>
  <c r="AJ13"/>
  <c r="AI13"/>
  <c r="AM12"/>
  <c r="AL12"/>
  <c r="AK12"/>
  <c r="AJ12"/>
  <c r="AI12"/>
  <c r="AM11"/>
  <c r="AL11"/>
  <c r="AK11"/>
  <c r="AJ11"/>
  <c r="AI11"/>
  <c r="AM10"/>
  <c r="AL10"/>
  <c r="AK10"/>
  <c r="AJ10"/>
  <c r="AI10"/>
  <c r="AM9"/>
  <c r="AL9"/>
  <c r="AK9"/>
  <c r="AJ9"/>
  <c r="AI9"/>
  <c r="AM8"/>
  <c r="AL8"/>
  <c r="AK8"/>
  <c r="AJ8"/>
  <c r="AI8"/>
  <c r="AM7"/>
  <c r="AL7"/>
  <c r="AK7"/>
  <c r="AJ7"/>
  <c r="AI7"/>
  <c r="AM6"/>
  <c r="AL6"/>
  <c r="AK6"/>
  <c r="AJ6"/>
  <c r="AI6"/>
  <c r="AM5"/>
  <c r="AL5"/>
  <c r="AK5"/>
  <c r="AJ5"/>
  <c r="AI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N46"/>
  <c r="AN44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I47" l="1"/>
  <c r="AK47"/>
  <c r="AM47"/>
  <c r="AJ47"/>
  <c r="AL47"/>
  <c r="AN27"/>
  <c r="AN29"/>
  <c r="AN31"/>
  <c r="AN33"/>
  <c r="AN35"/>
  <c r="AN37"/>
  <c r="AN39"/>
  <c r="AN41"/>
  <c r="AN43"/>
  <c r="AN6"/>
  <c r="AN8"/>
  <c r="AN10"/>
  <c r="AN12"/>
  <c r="AN14"/>
  <c r="AN16"/>
  <c r="AN20"/>
  <c r="AN22"/>
  <c r="AN24"/>
  <c r="AN5"/>
  <c r="AN7"/>
  <c r="AN9"/>
  <c r="AN11"/>
  <c r="AN13"/>
  <c r="AN15"/>
  <c r="AN17"/>
  <c r="AN19"/>
  <c r="AN21"/>
  <c r="AN23"/>
  <c r="AN25"/>
  <c r="AN26"/>
  <c r="AN28"/>
  <c r="AN30"/>
  <c r="AN32"/>
  <c r="AN34"/>
  <c r="AN36"/>
  <c r="AN38"/>
  <c r="AN40"/>
  <c r="AN42"/>
  <c r="AN45"/>
  <c r="AN18"/>
  <c r="AN47" l="1"/>
</calcChain>
</file>

<file path=xl/sharedStrings.xml><?xml version="1.0" encoding="utf-8"?>
<sst xmlns="http://schemas.openxmlformats.org/spreadsheetml/2006/main" count="1428" uniqueCount="69">
  <si>
    <t>S. No</t>
  </si>
  <si>
    <t>Name</t>
  </si>
  <si>
    <t>Sun</t>
  </si>
  <si>
    <t>Mon</t>
  </si>
  <si>
    <t>Tue</t>
  </si>
  <si>
    <t>Wed</t>
  </si>
  <si>
    <t>Fri</t>
  </si>
  <si>
    <t>Sat</t>
  </si>
  <si>
    <t>P</t>
  </si>
  <si>
    <t>REMARKS</t>
  </si>
  <si>
    <t>ASHOK KUMAR</t>
  </si>
  <si>
    <t>MANIK DUTTA</t>
  </si>
  <si>
    <t>RAVI DAHIYA</t>
  </si>
  <si>
    <t>GAURAV KUMAR</t>
  </si>
  <si>
    <t>SHYAMAL MANDAL</t>
  </si>
  <si>
    <t>BHIM SAIN</t>
  </si>
  <si>
    <t xml:space="preserve">PRAMOD KUMAR </t>
  </si>
  <si>
    <t>RAVINDER KUMAR</t>
  </si>
  <si>
    <t>SANJAY KUMAR</t>
  </si>
  <si>
    <t>SUNNY</t>
  </si>
  <si>
    <t>DAMMU</t>
  </si>
  <si>
    <t>GOPAL</t>
  </si>
  <si>
    <t>HARE RAM</t>
  </si>
  <si>
    <t>MUKESH KUMAR</t>
  </si>
  <si>
    <t>RAM HARI</t>
  </si>
  <si>
    <t>RAVI DEEP</t>
  </si>
  <si>
    <t>SATYAPAL</t>
  </si>
  <si>
    <t>SHIVA CHAUHAN</t>
  </si>
  <si>
    <t>VED PAL</t>
  </si>
  <si>
    <t>VIMESH</t>
  </si>
  <si>
    <t>SITE IN CHARGE</t>
  </si>
  <si>
    <t>SUPERVISOR</t>
  </si>
  <si>
    <t>ANALYST</t>
  </si>
  <si>
    <t>OPERATOR</t>
  </si>
  <si>
    <t>HELPER</t>
  </si>
  <si>
    <t>Designation</t>
  </si>
  <si>
    <t>SATENDER SOLANKI</t>
  </si>
  <si>
    <t>SANDEEP</t>
  </si>
  <si>
    <t>AB</t>
  </si>
  <si>
    <t>WO</t>
  </si>
  <si>
    <t>AVDHESH KUMAR MEENA</t>
  </si>
  <si>
    <t>BABLU KUMAR</t>
  </si>
  <si>
    <t>DILEEP KUMAR</t>
  </si>
  <si>
    <t xml:space="preserve">MUKESH KUMAR </t>
  </si>
  <si>
    <t>NARENDER PANDEY</t>
  </si>
  <si>
    <t>PRAVEEN</t>
  </si>
  <si>
    <t>RAJESH KUMAR</t>
  </si>
  <si>
    <t xml:space="preserve">HELPER </t>
  </si>
  <si>
    <t>VIJAY KUMAR</t>
  </si>
  <si>
    <t>JAINENDRA UPADHYAY</t>
  </si>
  <si>
    <t>KAMAL KISHORE</t>
  </si>
  <si>
    <t>LAVAKUSH</t>
  </si>
  <si>
    <t>ONKAR SINGH TOMER</t>
  </si>
  <si>
    <t xml:space="preserve">RAKESH KUMAR </t>
  </si>
  <si>
    <t>RAKESH</t>
  </si>
  <si>
    <t>SHIVLAL</t>
  </si>
  <si>
    <t>SURESH KUMAR</t>
  </si>
  <si>
    <t>VIPIN KUMAR</t>
  </si>
  <si>
    <t>VIVEKANAND</t>
  </si>
  <si>
    <t>PUNEET KUMAR GUPTA</t>
  </si>
  <si>
    <t>Total</t>
  </si>
  <si>
    <t>Absent</t>
  </si>
  <si>
    <t>Week/Off</t>
  </si>
  <si>
    <t>Present</t>
  </si>
  <si>
    <t>Holiday</t>
  </si>
  <si>
    <t>Leave</t>
  </si>
  <si>
    <t>Thur</t>
  </si>
  <si>
    <t>WTP Plant, PPCL-III, Bawana.            Attendance - 01.12.2015 - 31.12.2015</t>
  </si>
  <si>
    <t>AMIT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</si>
</sst>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2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rgb="FFCD2384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6" fillId="3" borderId="0" xfId="0" applyFont="1" applyFill="1"/>
    <xf numFmtId="0" fontId="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2" borderId="10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5" xfId="1" applyFont="1" applyBorder="1" applyAlignment="1">
      <alignment horizontal="center" vertical="center"/>
    </xf>
    <xf numFmtId="0" fontId="9" fillId="2" borderId="6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Accent3" xfId="1" builtinId="37"/>
    <cellStyle name="Normal" xfId="0" builtinId="0"/>
  </cellStyles>
  <dxfs count="102"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5" name="TextBox 7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6" name="TextBox 79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7" name="TextBox 15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8" name="TextBox 15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9" name="TextBox 23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0" name="TextBox 23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1" name="TextBox 31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2" name="TextBox 31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3" name="TextBox 39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4" name="TextBox 39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5" name="TextBox 47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6" name="TextBox 47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7" name="TextBox 552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8" name="TextBox 55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19050</xdr:rowOff>
    </xdr:from>
    <xdr:to>
      <xdr:col>2</xdr:col>
      <xdr:colOff>333375</xdr:colOff>
      <xdr:row>1</xdr:row>
      <xdr:rowOff>0</xdr:rowOff>
    </xdr:to>
    <xdr:pic>
      <xdr:nvPicPr>
        <xdr:cNvPr id="69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524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7"/>
  <sheetViews>
    <sheetView tabSelected="1" zoomScaleNormal="100" workbookViewId="0">
      <pane xSplit="3" ySplit="6" topLeftCell="AD37" activePane="bottomRight" state="frozen"/>
      <selection pane="topRight" activeCell="D1" sqref="D1"/>
      <selection pane="bottomLeft" activeCell="A7" sqref="A7"/>
      <selection pane="bottomRight" activeCell="AT46" sqref="AT46"/>
    </sheetView>
  </sheetViews>
  <sheetFormatPr defaultRowHeight="15"/>
  <cols>
    <col min="1" max="1" width="6" style="1" customWidth="1"/>
    <col min="2" max="2" width="27.5703125" style="3" customWidth="1"/>
    <col min="3" max="3" width="17.28515625" style="3" customWidth="1"/>
    <col min="4" max="5" width="5.7109375" style="1" customWidth="1"/>
    <col min="6" max="6" width="5.85546875" style="1" customWidth="1"/>
    <col min="7" max="23" width="5.7109375" style="1" customWidth="1"/>
    <col min="24" max="24" width="5.7109375" style="7" customWidth="1"/>
    <col min="25" max="34" width="5.7109375" style="1" customWidth="1"/>
    <col min="35" max="35" width="4.85546875" style="5" customWidth="1"/>
    <col min="36" max="36" width="6.85546875" style="5" customWidth="1"/>
    <col min="37" max="38" width="5" style="5" customWidth="1"/>
    <col min="39" max="39" width="4.7109375" style="5" customWidth="1"/>
    <col min="40" max="40" width="7" style="5" customWidth="1"/>
    <col min="41" max="41" width="16.85546875" style="5" customWidth="1"/>
    <col min="42" max="16384" width="9.140625" style="1"/>
  </cols>
  <sheetData>
    <row r="1" spans="1:41" ht="35.25" customHeight="1" thickTop="1">
      <c r="A1" s="30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19"/>
      <c r="AO1" s="28" t="s">
        <v>9</v>
      </c>
    </row>
    <row r="2" spans="1:41" s="2" customFormat="1" ht="19.5" customHeight="1">
      <c r="A2" s="32" t="s">
        <v>0</v>
      </c>
      <c r="B2" s="27" t="s">
        <v>1</v>
      </c>
      <c r="C2" s="27" t="s">
        <v>35</v>
      </c>
      <c r="D2" s="23" t="s">
        <v>4</v>
      </c>
      <c r="E2" s="23" t="s">
        <v>5</v>
      </c>
      <c r="F2" s="23" t="s">
        <v>66</v>
      </c>
      <c r="G2" s="23" t="s">
        <v>6</v>
      </c>
      <c r="H2" s="23" t="s">
        <v>7</v>
      </c>
      <c r="I2" s="23" t="s">
        <v>2</v>
      </c>
      <c r="J2" s="23" t="s">
        <v>3</v>
      </c>
      <c r="K2" s="23" t="s">
        <v>4</v>
      </c>
      <c r="L2" s="23" t="s">
        <v>5</v>
      </c>
      <c r="M2" s="23" t="s">
        <v>66</v>
      </c>
      <c r="N2" s="23" t="s">
        <v>6</v>
      </c>
      <c r="O2" s="23" t="s">
        <v>7</v>
      </c>
      <c r="P2" s="23" t="s">
        <v>2</v>
      </c>
      <c r="Q2" s="23" t="s">
        <v>3</v>
      </c>
      <c r="R2" s="23" t="s">
        <v>4</v>
      </c>
      <c r="S2" s="23" t="s">
        <v>5</v>
      </c>
      <c r="T2" s="23" t="s">
        <v>66</v>
      </c>
      <c r="U2" s="23" t="s">
        <v>6</v>
      </c>
      <c r="V2" s="23" t="s">
        <v>7</v>
      </c>
      <c r="W2" s="23" t="s">
        <v>2</v>
      </c>
      <c r="X2" s="23" t="s">
        <v>3</v>
      </c>
      <c r="Y2" s="23" t="s">
        <v>4</v>
      </c>
      <c r="Z2" s="23" t="s">
        <v>5</v>
      </c>
      <c r="AA2" s="23" t="s">
        <v>66</v>
      </c>
      <c r="AB2" s="23" t="s">
        <v>6</v>
      </c>
      <c r="AC2" s="23" t="s">
        <v>7</v>
      </c>
      <c r="AD2" s="23" t="s">
        <v>2</v>
      </c>
      <c r="AE2" s="23" t="s">
        <v>3</v>
      </c>
      <c r="AF2" s="23" t="s">
        <v>4</v>
      </c>
      <c r="AG2" s="23" t="s">
        <v>5</v>
      </c>
      <c r="AH2" s="23" t="s">
        <v>66</v>
      </c>
      <c r="AI2" s="24" t="s">
        <v>64</v>
      </c>
      <c r="AJ2" s="24" t="s">
        <v>63</v>
      </c>
      <c r="AK2" s="24" t="s">
        <v>62</v>
      </c>
      <c r="AL2" s="24" t="s">
        <v>65</v>
      </c>
      <c r="AM2" s="24" t="s">
        <v>61</v>
      </c>
      <c r="AN2" s="24" t="s">
        <v>60</v>
      </c>
      <c r="AO2" s="29"/>
    </row>
    <row r="3" spans="1:41" s="2" customFormat="1" ht="21.75" customHeight="1">
      <c r="A3" s="32"/>
      <c r="B3" s="27"/>
      <c r="C3" s="27"/>
      <c r="D3" s="27">
        <v>1</v>
      </c>
      <c r="E3" s="27">
        <v>2</v>
      </c>
      <c r="F3" s="27">
        <v>3</v>
      </c>
      <c r="G3" s="27">
        <v>4</v>
      </c>
      <c r="H3" s="27">
        <f t="shared" ref="H3:AG3" si="0">1+G3</f>
        <v>5</v>
      </c>
      <c r="I3" s="27">
        <f t="shared" si="0"/>
        <v>6</v>
      </c>
      <c r="J3" s="27">
        <f t="shared" si="0"/>
        <v>7</v>
      </c>
      <c r="K3" s="27">
        <f t="shared" si="0"/>
        <v>8</v>
      </c>
      <c r="L3" s="27">
        <f t="shared" si="0"/>
        <v>9</v>
      </c>
      <c r="M3" s="27">
        <f t="shared" si="0"/>
        <v>10</v>
      </c>
      <c r="N3" s="27">
        <f t="shared" si="0"/>
        <v>11</v>
      </c>
      <c r="O3" s="27">
        <f t="shared" si="0"/>
        <v>12</v>
      </c>
      <c r="P3" s="27">
        <f>1+O3</f>
        <v>13</v>
      </c>
      <c r="Q3" s="27">
        <f t="shared" si="0"/>
        <v>14</v>
      </c>
      <c r="R3" s="27">
        <f t="shared" si="0"/>
        <v>15</v>
      </c>
      <c r="S3" s="27">
        <f t="shared" si="0"/>
        <v>16</v>
      </c>
      <c r="T3" s="27">
        <f t="shared" si="0"/>
        <v>17</v>
      </c>
      <c r="U3" s="27">
        <f t="shared" si="0"/>
        <v>18</v>
      </c>
      <c r="V3" s="27">
        <f t="shared" si="0"/>
        <v>19</v>
      </c>
      <c r="W3" s="27">
        <f t="shared" si="0"/>
        <v>20</v>
      </c>
      <c r="X3" s="35">
        <f t="shared" si="0"/>
        <v>21</v>
      </c>
      <c r="Y3" s="27">
        <f t="shared" si="0"/>
        <v>22</v>
      </c>
      <c r="Z3" s="27">
        <f t="shared" si="0"/>
        <v>23</v>
      </c>
      <c r="AA3" s="27">
        <f t="shared" si="0"/>
        <v>24</v>
      </c>
      <c r="AB3" s="27">
        <f t="shared" si="0"/>
        <v>25</v>
      </c>
      <c r="AC3" s="27">
        <f t="shared" si="0"/>
        <v>26</v>
      </c>
      <c r="AD3" s="27">
        <f t="shared" si="0"/>
        <v>27</v>
      </c>
      <c r="AE3" s="27">
        <f t="shared" si="0"/>
        <v>28</v>
      </c>
      <c r="AF3" s="27">
        <f t="shared" si="0"/>
        <v>29</v>
      </c>
      <c r="AG3" s="27">
        <f t="shared" si="0"/>
        <v>30</v>
      </c>
      <c r="AH3" s="33">
        <v>31</v>
      </c>
      <c r="AI3" s="25"/>
      <c r="AJ3" s="25"/>
      <c r="AK3" s="25"/>
      <c r="AL3" s="25"/>
      <c r="AM3" s="25"/>
      <c r="AN3" s="25"/>
      <c r="AO3" s="29"/>
    </row>
    <row r="4" spans="1:41" s="2" customFormat="1" ht="13.5" customHeight="1">
      <c r="A4" s="3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35"/>
      <c r="Y4" s="27"/>
      <c r="Z4" s="27"/>
      <c r="AA4" s="27"/>
      <c r="AB4" s="27"/>
      <c r="AC4" s="27"/>
      <c r="AD4" s="27"/>
      <c r="AE4" s="27"/>
      <c r="AF4" s="27"/>
      <c r="AG4" s="27"/>
      <c r="AH4" s="34"/>
      <c r="AI4" s="26"/>
      <c r="AJ4" s="26"/>
      <c r="AK4" s="26"/>
      <c r="AL4" s="26"/>
      <c r="AM4" s="26"/>
      <c r="AN4" s="26"/>
      <c r="AO4" s="29"/>
    </row>
    <row r="5" spans="1:41" ht="24.95" customHeight="1">
      <c r="A5" s="8">
        <v>1</v>
      </c>
      <c r="B5" s="9" t="s">
        <v>10</v>
      </c>
      <c r="C5" s="10" t="s">
        <v>32</v>
      </c>
      <c r="D5" s="17" t="s">
        <v>38</v>
      </c>
      <c r="E5" s="17" t="s">
        <v>38</v>
      </c>
      <c r="F5" s="17" t="s">
        <v>38</v>
      </c>
      <c r="G5" s="17" t="s">
        <v>38</v>
      </c>
      <c r="H5" s="17" t="s">
        <v>38</v>
      </c>
      <c r="I5" s="17" t="s">
        <v>38</v>
      </c>
      <c r="J5" s="17" t="s">
        <v>38</v>
      </c>
      <c r="K5" s="17" t="s">
        <v>38</v>
      </c>
      <c r="L5" s="17" t="s">
        <v>38</v>
      </c>
      <c r="M5" s="17" t="s">
        <v>38</v>
      </c>
      <c r="N5" s="17" t="s">
        <v>38</v>
      </c>
      <c r="O5" s="17" t="s">
        <v>38</v>
      </c>
      <c r="P5" s="17" t="s">
        <v>38</v>
      </c>
      <c r="Q5" s="17" t="s">
        <v>38</v>
      </c>
      <c r="R5" s="17" t="s">
        <v>38</v>
      </c>
      <c r="S5" s="17" t="s">
        <v>38</v>
      </c>
      <c r="T5" s="17" t="s">
        <v>38</v>
      </c>
      <c r="U5" s="17" t="s">
        <v>38</v>
      </c>
      <c r="V5" s="17" t="s">
        <v>38</v>
      </c>
      <c r="W5" s="17" t="s">
        <v>38</v>
      </c>
      <c r="X5" s="21" t="s">
        <v>8</v>
      </c>
      <c r="Y5" s="21" t="s">
        <v>8</v>
      </c>
      <c r="Z5" s="21" t="s">
        <v>8</v>
      </c>
      <c r="AA5" s="21" t="s">
        <v>8</v>
      </c>
      <c r="AB5" s="21" t="s">
        <v>39</v>
      </c>
      <c r="AC5" s="21" t="s">
        <v>8</v>
      </c>
      <c r="AD5" s="21" t="s">
        <v>8</v>
      </c>
      <c r="AE5" s="21" t="s">
        <v>8</v>
      </c>
      <c r="AF5" s="21" t="s">
        <v>8</v>
      </c>
      <c r="AG5" s="21" t="s">
        <v>8</v>
      </c>
      <c r="AH5" s="21" t="s">
        <v>8</v>
      </c>
      <c r="AI5" s="4">
        <f>COUNTIF(D5:AH5,"H")</f>
        <v>0</v>
      </c>
      <c r="AJ5" s="4">
        <f>COUNTIF(D5:AH5,"P")</f>
        <v>10</v>
      </c>
      <c r="AK5" s="4">
        <f>COUNTIF(D5:AH5,"WO")</f>
        <v>1</v>
      </c>
      <c r="AL5" s="4">
        <f>COUNTIF(D5:AH5,"L")</f>
        <v>0</v>
      </c>
      <c r="AM5" s="4">
        <f>COUNTIF(D5:AH5,"AB")</f>
        <v>20</v>
      </c>
      <c r="AN5" s="20">
        <f>AI5+AJ5+AK5+AL5</f>
        <v>11</v>
      </c>
      <c r="AO5" s="6"/>
    </row>
    <row r="6" spans="1:41" s="7" customFormat="1" ht="24.95" customHeight="1">
      <c r="A6" s="8">
        <f>A5+1</f>
        <v>2</v>
      </c>
      <c r="B6" s="9" t="s">
        <v>68</v>
      </c>
      <c r="C6" s="10" t="s">
        <v>31</v>
      </c>
      <c r="D6" s="17" t="s">
        <v>8</v>
      </c>
      <c r="E6" s="17" t="s">
        <v>8</v>
      </c>
      <c r="F6" s="17" t="s">
        <v>8</v>
      </c>
      <c r="G6" s="22" t="s">
        <v>39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22" t="s">
        <v>39</v>
      </c>
      <c r="O6" s="17" t="s">
        <v>8</v>
      </c>
      <c r="P6" s="17" t="s">
        <v>8</v>
      </c>
      <c r="Q6" s="17" t="s">
        <v>8</v>
      </c>
      <c r="R6" s="17" t="s">
        <v>8</v>
      </c>
      <c r="S6" s="17" t="s">
        <v>8</v>
      </c>
      <c r="T6" s="17" t="s">
        <v>8</v>
      </c>
      <c r="U6" s="22" t="s">
        <v>39</v>
      </c>
      <c r="V6" s="17" t="s">
        <v>8</v>
      </c>
      <c r="W6" s="17" t="s">
        <v>8</v>
      </c>
      <c r="X6" s="21" t="s">
        <v>8</v>
      </c>
      <c r="Y6" s="21" t="s">
        <v>8</v>
      </c>
      <c r="Z6" s="21" t="s">
        <v>8</v>
      </c>
      <c r="AA6" s="21" t="s">
        <v>8</v>
      </c>
      <c r="AB6" s="21" t="s">
        <v>39</v>
      </c>
      <c r="AC6" s="21" t="s">
        <v>8</v>
      </c>
      <c r="AD6" s="21" t="s">
        <v>8</v>
      </c>
      <c r="AE6" s="21" t="s">
        <v>8</v>
      </c>
      <c r="AF6" s="21" t="s">
        <v>8</v>
      </c>
      <c r="AG6" s="21" t="s">
        <v>8</v>
      </c>
      <c r="AH6" s="21" t="s">
        <v>8</v>
      </c>
      <c r="AI6" s="4">
        <f t="shared" ref="AI6:AI46" si="1">COUNTIF(D6:AH6,"H")</f>
        <v>0</v>
      </c>
      <c r="AJ6" s="4">
        <f t="shared" ref="AJ6:AJ46" si="2">COUNTIF(D6:AH6,"P")</f>
        <v>27</v>
      </c>
      <c r="AK6" s="4">
        <f t="shared" ref="AK6:AK46" si="3">COUNTIF(D6:AH6,"WO")</f>
        <v>4</v>
      </c>
      <c r="AL6" s="4">
        <f t="shared" ref="AL6:AL46" si="4">COUNTIF(D6:AH6,"L")</f>
        <v>0</v>
      </c>
      <c r="AM6" s="4">
        <f t="shared" ref="AM6:AM46" si="5">COUNTIF(D6:AH6,"AB")</f>
        <v>0</v>
      </c>
      <c r="AN6" s="20">
        <f t="shared" ref="AN6:AN46" si="6">AI6+AJ6+AK6+AL6</f>
        <v>31</v>
      </c>
      <c r="AO6" s="6"/>
    </row>
    <row r="7" spans="1:41" s="7" customFormat="1" ht="24.95" customHeight="1">
      <c r="A7" s="8">
        <f t="shared" ref="A7:A46" si="7">A6+1</f>
        <v>3</v>
      </c>
      <c r="B7" s="9" t="s">
        <v>40</v>
      </c>
      <c r="C7" s="10" t="s">
        <v>33</v>
      </c>
      <c r="D7" s="17" t="s">
        <v>8</v>
      </c>
      <c r="E7" s="17" t="s">
        <v>8</v>
      </c>
      <c r="F7" s="17" t="s">
        <v>8</v>
      </c>
      <c r="G7" s="21" t="s">
        <v>39</v>
      </c>
      <c r="H7" s="17" t="s">
        <v>8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21" t="s">
        <v>39</v>
      </c>
      <c r="O7" s="17" t="s">
        <v>8</v>
      </c>
      <c r="P7" s="17" t="s">
        <v>8</v>
      </c>
      <c r="Q7" s="17" t="s">
        <v>8</v>
      </c>
      <c r="R7" s="17" t="s">
        <v>8</v>
      </c>
      <c r="S7" s="17" t="s">
        <v>8</v>
      </c>
      <c r="T7" s="17" t="s">
        <v>8</v>
      </c>
      <c r="U7" s="21" t="s">
        <v>39</v>
      </c>
      <c r="V7" s="17" t="s">
        <v>8</v>
      </c>
      <c r="W7" s="17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39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4">
        <f t="shared" si="1"/>
        <v>0</v>
      </c>
      <c r="AJ7" s="4">
        <f t="shared" si="2"/>
        <v>27</v>
      </c>
      <c r="AK7" s="4">
        <f t="shared" si="3"/>
        <v>4</v>
      </c>
      <c r="AL7" s="4">
        <f t="shared" si="4"/>
        <v>0</v>
      </c>
      <c r="AM7" s="4">
        <f t="shared" si="5"/>
        <v>0</v>
      </c>
      <c r="AN7" s="20">
        <f t="shared" si="6"/>
        <v>31</v>
      </c>
      <c r="AO7" s="6"/>
    </row>
    <row r="8" spans="1:41" s="7" customFormat="1" ht="24.95" customHeight="1">
      <c r="A8" s="8">
        <f t="shared" si="7"/>
        <v>4</v>
      </c>
      <c r="B8" s="9" t="s">
        <v>41</v>
      </c>
      <c r="C8" s="10" t="s">
        <v>34</v>
      </c>
      <c r="D8" s="17" t="s">
        <v>8</v>
      </c>
      <c r="E8" s="17" t="s">
        <v>8</v>
      </c>
      <c r="F8" s="17" t="s">
        <v>8</v>
      </c>
      <c r="G8" s="17" t="s">
        <v>8</v>
      </c>
      <c r="H8" s="17" t="s">
        <v>8</v>
      </c>
      <c r="I8" s="21" t="s">
        <v>39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O8" s="17" t="s">
        <v>8</v>
      </c>
      <c r="P8" s="21" t="s">
        <v>39</v>
      </c>
      <c r="Q8" s="17" t="s">
        <v>8</v>
      </c>
      <c r="R8" s="17" t="s">
        <v>8</v>
      </c>
      <c r="S8" s="17" t="s">
        <v>8</v>
      </c>
      <c r="T8" s="17" t="s">
        <v>8</v>
      </c>
      <c r="U8" s="17" t="s">
        <v>8</v>
      </c>
      <c r="V8" s="17" t="s">
        <v>8</v>
      </c>
      <c r="W8" s="21" t="s">
        <v>39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39</v>
      </c>
      <c r="AE8" s="21" t="s">
        <v>8</v>
      </c>
      <c r="AF8" s="21" t="s">
        <v>8</v>
      </c>
      <c r="AG8" s="21" t="s">
        <v>8</v>
      </c>
      <c r="AH8" s="21" t="s">
        <v>8</v>
      </c>
      <c r="AI8" s="4">
        <f t="shared" si="1"/>
        <v>0</v>
      </c>
      <c r="AJ8" s="4">
        <f t="shared" si="2"/>
        <v>27</v>
      </c>
      <c r="AK8" s="4">
        <f t="shared" si="3"/>
        <v>4</v>
      </c>
      <c r="AL8" s="4">
        <f t="shared" si="4"/>
        <v>0</v>
      </c>
      <c r="AM8" s="4">
        <f t="shared" si="5"/>
        <v>0</v>
      </c>
      <c r="AN8" s="20">
        <f t="shared" si="6"/>
        <v>31</v>
      </c>
      <c r="AO8" s="6"/>
    </row>
    <row r="9" spans="1:41" s="7" customFormat="1" ht="24.95" customHeight="1">
      <c r="A9" s="8">
        <f t="shared" si="7"/>
        <v>5</v>
      </c>
      <c r="B9" s="9" t="s">
        <v>15</v>
      </c>
      <c r="C9" s="10" t="s">
        <v>33</v>
      </c>
      <c r="D9" s="17" t="s">
        <v>8</v>
      </c>
      <c r="E9" s="17" t="s">
        <v>8</v>
      </c>
      <c r="F9" s="17" t="s">
        <v>8</v>
      </c>
      <c r="G9" s="21" t="s">
        <v>39</v>
      </c>
      <c r="H9" s="17" t="s">
        <v>8</v>
      </c>
      <c r="I9" s="17" t="s">
        <v>8</v>
      </c>
      <c r="J9" s="17" t="s">
        <v>8</v>
      </c>
      <c r="K9" s="17" t="s">
        <v>8</v>
      </c>
      <c r="L9" s="17" t="s">
        <v>8</v>
      </c>
      <c r="M9" s="17" t="s">
        <v>8</v>
      </c>
      <c r="N9" s="21" t="s">
        <v>39</v>
      </c>
      <c r="O9" s="17" t="s">
        <v>8</v>
      </c>
      <c r="P9" s="17" t="s">
        <v>8</v>
      </c>
      <c r="Q9" s="17" t="s">
        <v>8</v>
      </c>
      <c r="R9" s="17" t="s">
        <v>8</v>
      </c>
      <c r="S9" s="17" t="s">
        <v>8</v>
      </c>
      <c r="T9" s="17" t="s">
        <v>8</v>
      </c>
      <c r="U9" s="21" t="s">
        <v>39</v>
      </c>
      <c r="V9" s="17" t="s">
        <v>8</v>
      </c>
      <c r="W9" s="17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39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4">
        <f t="shared" si="1"/>
        <v>0</v>
      </c>
      <c r="AJ9" s="4">
        <f t="shared" si="2"/>
        <v>27</v>
      </c>
      <c r="AK9" s="4">
        <f t="shared" si="3"/>
        <v>4</v>
      </c>
      <c r="AL9" s="4">
        <f t="shared" si="4"/>
        <v>0</v>
      </c>
      <c r="AM9" s="4">
        <f t="shared" si="5"/>
        <v>0</v>
      </c>
      <c r="AN9" s="20">
        <f t="shared" si="6"/>
        <v>31</v>
      </c>
      <c r="AO9" s="6"/>
    </row>
    <row r="10" spans="1:41" s="7" customFormat="1" ht="24.95" customHeight="1">
      <c r="A10" s="8">
        <f t="shared" si="7"/>
        <v>6</v>
      </c>
      <c r="B10" s="9" t="s">
        <v>20</v>
      </c>
      <c r="C10" s="10" t="s">
        <v>34</v>
      </c>
      <c r="D10" s="17" t="s">
        <v>8</v>
      </c>
      <c r="E10" s="17" t="s">
        <v>8</v>
      </c>
      <c r="F10" s="17" t="s">
        <v>8</v>
      </c>
      <c r="G10" s="17" t="s">
        <v>8</v>
      </c>
      <c r="H10" s="17" t="s">
        <v>8</v>
      </c>
      <c r="I10" s="17" t="s">
        <v>8</v>
      </c>
      <c r="J10" s="21" t="s">
        <v>39</v>
      </c>
      <c r="K10" s="17" t="s">
        <v>8</v>
      </c>
      <c r="L10" s="17" t="s">
        <v>8</v>
      </c>
      <c r="M10" s="17" t="s">
        <v>8</v>
      </c>
      <c r="N10" s="17" t="s">
        <v>8</v>
      </c>
      <c r="O10" s="17" t="s">
        <v>8</v>
      </c>
      <c r="P10" s="17" t="s">
        <v>8</v>
      </c>
      <c r="Q10" s="21" t="s">
        <v>39</v>
      </c>
      <c r="R10" s="17" t="s">
        <v>8</v>
      </c>
      <c r="S10" s="17" t="s">
        <v>8</v>
      </c>
      <c r="T10" s="17" t="s">
        <v>8</v>
      </c>
      <c r="U10" s="17" t="s">
        <v>8</v>
      </c>
      <c r="V10" s="17" t="s">
        <v>8</v>
      </c>
      <c r="W10" s="17" t="s">
        <v>8</v>
      </c>
      <c r="X10" s="21" t="s">
        <v>39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39</v>
      </c>
      <c r="AF10" s="21" t="s">
        <v>8</v>
      </c>
      <c r="AG10" s="21" t="s">
        <v>8</v>
      </c>
      <c r="AH10" s="21" t="s">
        <v>8</v>
      </c>
      <c r="AI10" s="4">
        <f t="shared" si="1"/>
        <v>0</v>
      </c>
      <c r="AJ10" s="4">
        <f t="shared" si="2"/>
        <v>27</v>
      </c>
      <c r="AK10" s="4">
        <f t="shared" si="3"/>
        <v>4</v>
      </c>
      <c r="AL10" s="4">
        <f t="shared" si="4"/>
        <v>0</v>
      </c>
      <c r="AM10" s="4">
        <f t="shared" si="5"/>
        <v>0</v>
      </c>
      <c r="AN10" s="20">
        <f t="shared" si="6"/>
        <v>31</v>
      </c>
      <c r="AO10" s="6"/>
    </row>
    <row r="11" spans="1:41" s="7" customFormat="1" ht="24.95" customHeight="1">
      <c r="A11" s="8">
        <f t="shared" si="7"/>
        <v>7</v>
      </c>
      <c r="B11" s="9" t="s">
        <v>42</v>
      </c>
      <c r="C11" s="10" t="s">
        <v>34</v>
      </c>
      <c r="D11" s="17" t="s">
        <v>8</v>
      </c>
      <c r="E11" s="17" t="s">
        <v>8</v>
      </c>
      <c r="F11" s="17" t="s">
        <v>8</v>
      </c>
      <c r="G11" s="17" t="s">
        <v>8</v>
      </c>
      <c r="H11" s="17" t="s">
        <v>8</v>
      </c>
      <c r="I11" s="17" t="s">
        <v>8</v>
      </c>
      <c r="J11" s="21" t="s">
        <v>39</v>
      </c>
      <c r="K11" s="17" t="s">
        <v>8</v>
      </c>
      <c r="L11" s="21" t="s">
        <v>38</v>
      </c>
      <c r="M11" s="21" t="s">
        <v>38</v>
      </c>
      <c r="N11" s="21" t="s">
        <v>38</v>
      </c>
      <c r="O11" s="21" t="s">
        <v>38</v>
      </c>
      <c r="P11" s="21" t="s">
        <v>38</v>
      </c>
      <c r="Q11" s="21" t="s">
        <v>38</v>
      </c>
      <c r="R11" s="17" t="s">
        <v>8</v>
      </c>
      <c r="S11" s="17" t="s">
        <v>8</v>
      </c>
      <c r="T11" s="17" t="s">
        <v>8</v>
      </c>
      <c r="U11" s="17" t="s">
        <v>8</v>
      </c>
      <c r="V11" s="17" t="s">
        <v>8</v>
      </c>
      <c r="W11" s="17" t="s">
        <v>8</v>
      </c>
      <c r="X11" s="21" t="s">
        <v>39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39</v>
      </c>
      <c r="AF11" s="21" t="s">
        <v>8</v>
      </c>
      <c r="AG11" s="21" t="s">
        <v>8</v>
      </c>
      <c r="AH11" s="21" t="s">
        <v>8</v>
      </c>
      <c r="AI11" s="4">
        <f t="shared" si="1"/>
        <v>0</v>
      </c>
      <c r="AJ11" s="4">
        <f t="shared" si="2"/>
        <v>22</v>
      </c>
      <c r="AK11" s="4">
        <f t="shared" si="3"/>
        <v>3</v>
      </c>
      <c r="AL11" s="4">
        <f t="shared" si="4"/>
        <v>0</v>
      </c>
      <c r="AM11" s="4">
        <f t="shared" si="5"/>
        <v>6</v>
      </c>
      <c r="AN11" s="20">
        <f t="shared" si="6"/>
        <v>25</v>
      </c>
      <c r="AO11" s="6"/>
    </row>
    <row r="12" spans="1:41" s="7" customFormat="1" ht="24.95" customHeight="1">
      <c r="A12" s="8">
        <f t="shared" si="7"/>
        <v>8</v>
      </c>
      <c r="B12" s="9" t="s">
        <v>13</v>
      </c>
      <c r="C12" s="10" t="s">
        <v>32</v>
      </c>
      <c r="D12" s="21" t="s">
        <v>39</v>
      </c>
      <c r="E12" s="17" t="s">
        <v>8</v>
      </c>
      <c r="F12" s="17" t="s">
        <v>8</v>
      </c>
      <c r="G12" s="17" t="s">
        <v>8</v>
      </c>
      <c r="H12" s="17" t="s">
        <v>8</v>
      </c>
      <c r="I12" s="17" t="s">
        <v>8</v>
      </c>
      <c r="J12" s="17" t="s">
        <v>8</v>
      </c>
      <c r="K12" s="21" t="s">
        <v>39</v>
      </c>
      <c r="L12" s="17" t="s">
        <v>8</v>
      </c>
      <c r="M12" s="17" t="s">
        <v>8</v>
      </c>
      <c r="N12" s="17" t="s">
        <v>8</v>
      </c>
      <c r="O12" s="17" t="s">
        <v>8</v>
      </c>
      <c r="P12" s="17" t="s">
        <v>8</v>
      </c>
      <c r="Q12" s="17" t="s">
        <v>8</v>
      </c>
      <c r="R12" s="21" t="s">
        <v>39</v>
      </c>
      <c r="S12" s="17" t="s">
        <v>8</v>
      </c>
      <c r="T12" s="17" t="s">
        <v>8</v>
      </c>
      <c r="U12" s="17" t="s">
        <v>8</v>
      </c>
      <c r="V12" s="17" t="s">
        <v>8</v>
      </c>
      <c r="W12" s="17" t="s">
        <v>8</v>
      </c>
      <c r="X12" s="21" t="s">
        <v>8</v>
      </c>
      <c r="Y12" s="21" t="s">
        <v>39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39</v>
      </c>
      <c r="AG12" s="21" t="s">
        <v>8</v>
      </c>
      <c r="AH12" s="21" t="s">
        <v>8</v>
      </c>
      <c r="AI12" s="4">
        <f t="shared" si="1"/>
        <v>0</v>
      </c>
      <c r="AJ12" s="4">
        <f t="shared" si="2"/>
        <v>26</v>
      </c>
      <c r="AK12" s="4">
        <f t="shared" si="3"/>
        <v>5</v>
      </c>
      <c r="AL12" s="4">
        <f t="shared" si="4"/>
        <v>0</v>
      </c>
      <c r="AM12" s="4">
        <f t="shared" si="5"/>
        <v>0</v>
      </c>
      <c r="AN12" s="20">
        <f t="shared" si="6"/>
        <v>31</v>
      </c>
      <c r="AO12" s="6"/>
    </row>
    <row r="13" spans="1:41" s="7" customFormat="1" ht="24.95" customHeight="1">
      <c r="A13" s="8">
        <f t="shared" si="7"/>
        <v>9</v>
      </c>
      <c r="B13" s="9" t="s">
        <v>21</v>
      </c>
      <c r="C13" s="10" t="s">
        <v>34</v>
      </c>
      <c r="D13" s="21" t="s">
        <v>39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21" t="s">
        <v>39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21" t="s">
        <v>39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39</v>
      </c>
      <c r="AE13" s="21" t="s">
        <v>8</v>
      </c>
      <c r="AF13" s="21" t="s">
        <v>8</v>
      </c>
      <c r="AG13" s="21" t="s">
        <v>8</v>
      </c>
      <c r="AH13" s="21" t="s">
        <v>8</v>
      </c>
      <c r="AI13" s="4">
        <f t="shared" si="1"/>
        <v>0</v>
      </c>
      <c r="AJ13" s="4">
        <f t="shared" si="2"/>
        <v>27</v>
      </c>
      <c r="AK13" s="4">
        <f t="shared" si="3"/>
        <v>4</v>
      </c>
      <c r="AL13" s="4">
        <f t="shared" si="4"/>
        <v>0</v>
      </c>
      <c r="AM13" s="4">
        <f t="shared" si="5"/>
        <v>0</v>
      </c>
      <c r="AN13" s="20">
        <f t="shared" si="6"/>
        <v>31</v>
      </c>
      <c r="AO13" s="6"/>
    </row>
    <row r="14" spans="1:41" s="7" customFormat="1" ht="24.95" customHeight="1">
      <c r="A14" s="8">
        <f t="shared" si="7"/>
        <v>10</v>
      </c>
      <c r="B14" s="9" t="s">
        <v>22</v>
      </c>
      <c r="C14" s="10" t="s">
        <v>34</v>
      </c>
      <c r="D14" s="17" t="s">
        <v>8</v>
      </c>
      <c r="E14" s="17" t="s">
        <v>8</v>
      </c>
      <c r="F14" s="17" t="s">
        <v>8</v>
      </c>
      <c r="G14" s="17" t="s">
        <v>8</v>
      </c>
      <c r="H14" s="21" t="s">
        <v>39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21" t="s">
        <v>39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21" t="s">
        <v>39</v>
      </c>
      <c r="W14" s="17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38</v>
      </c>
      <c r="AC14" s="21" t="s">
        <v>39</v>
      </c>
      <c r="AD14" s="21" t="s">
        <v>8</v>
      </c>
      <c r="AE14" s="21" t="s">
        <v>8</v>
      </c>
      <c r="AF14" s="21" t="s">
        <v>8</v>
      </c>
      <c r="AG14" s="21" t="s">
        <v>38</v>
      </c>
      <c r="AH14" s="21" t="s">
        <v>38</v>
      </c>
      <c r="AI14" s="4">
        <f t="shared" si="1"/>
        <v>0</v>
      </c>
      <c r="AJ14" s="4">
        <f t="shared" si="2"/>
        <v>24</v>
      </c>
      <c r="AK14" s="4">
        <f t="shared" si="3"/>
        <v>4</v>
      </c>
      <c r="AL14" s="4">
        <f t="shared" si="4"/>
        <v>0</v>
      </c>
      <c r="AM14" s="4">
        <f t="shared" si="5"/>
        <v>3</v>
      </c>
      <c r="AN14" s="20">
        <f t="shared" si="6"/>
        <v>28</v>
      </c>
      <c r="AO14" s="6"/>
    </row>
    <row r="15" spans="1:41" s="7" customFormat="1" ht="24.95" customHeight="1">
      <c r="A15" s="8">
        <f t="shared" si="7"/>
        <v>11</v>
      </c>
      <c r="B15" s="9" t="s">
        <v>49</v>
      </c>
      <c r="C15" s="10" t="s">
        <v>33</v>
      </c>
      <c r="D15" s="17" t="s">
        <v>8</v>
      </c>
      <c r="E15" s="17" t="s">
        <v>8</v>
      </c>
      <c r="F15" s="17" t="s">
        <v>8</v>
      </c>
      <c r="G15" s="21" t="s">
        <v>39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21" t="s">
        <v>39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21" t="s">
        <v>39</v>
      </c>
      <c r="V15" s="17" t="s">
        <v>8</v>
      </c>
      <c r="W15" s="17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39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4">
        <f t="shared" si="1"/>
        <v>0</v>
      </c>
      <c r="AJ15" s="4">
        <f t="shared" si="2"/>
        <v>27</v>
      </c>
      <c r="AK15" s="4">
        <f t="shared" si="3"/>
        <v>4</v>
      </c>
      <c r="AL15" s="4">
        <f t="shared" si="4"/>
        <v>0</v>
      </c>
      <c r="AM15" s="4">
        <f t="shared" si="5"/>
        <v>0</v>
      </c>
      <c r="AN15" s="20">
        <f t="shared" si="6"/>
        <v>31</v>
      </c>
      <c r="AO15" s="6"/>
    </row>
    <row r="16" spans="1:41" s="7" customFormat="1" ht="24.95" customHeight="1">
      <c r="A16" s="8">
        <f t="shared" si="7"/>
        <v>12</v>
      </c>
      <c r="B16" s="9" t="s">
        <v>50</v>
      </c>
      <c r="C16" s="10" t="s">
        <v>33</v>
      </c>
      <c r="D16" s="17" t="s">
        <v>8</v>
      </c>
      <c r="E16" s="17" t="s">
        <v>8</v>
      </c>
      <c r="F16" s="17" t="s">
        <v>8</v>
      </c>
      <c r="G16" s="21" t="s">
        <v>39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21" t="s">
        <v>39</v>
      </c>
      <c r="O16" s="17" t="s">
        <v>8</v>
      </c>
      <c r="P16" s="21" t="s">
        <v>38</v>
      </c>
      <c r="Q16" s="17" t="s">
        <v>8</v>
      </c>
      <c r="R16" s="17" t="s">
        <v>8</v>
      </c>
      <c r="S16" s="17" t="s">
        <v>8</v>
      </c>
      <c r="T16" s="17" t="s">
        <v>8</v>
      </c>
      <c r="U16" s="21" t="s">
        <v>39</v>
      </c>
      <c r="V16" s="17" t="s">
        <v>8</v>
      </c>
      <c r="W16" s="17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39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4">
        <f t="shared" si="1"/>
        <v>0</v>
      </c>
      <c r="AJ16" s="4">
        <f t="shared" si="2"/>
        <v>26</v>
      </c>
      <c r="AK16" s="4">
        <f t="shared" si="3"/>
        <v>4</v>
      </c>
      <c r="AL16" s="4">
        <f t="shared" si="4"/>
        <v>0</v>
      </c>
      <c r="AM16" s="4">
        <f t="shared" si="5"/>
        <v>1</v>
      </c>
      <c r="AN16" s="20">
        <f t="shared" si="6"/>
        <v>30</v>
      </c>
      <c r="AO16" s="6"/>
    </row>
    <row r="17" spans="1:41" s="7" customFormat="1" ht="24.95" customHeight="1">
      <c r="A17" s="8">
        <f t="shared" si="7"/>
        <v>13</v>
      </c>
      <c r="B17" s="9" t="s">
        <v>51</v>
      </c>
      <c r="C17" s="10" t="s">
        <v>34</v>
      </c>
      <c r="D17" s="17" t="s">
        <v>8</v>
      </c>
      <c r="E17" s="21" t="s">
        <v>38</v>
      </c>
      <c r="F17" s="17" t="s">
        <v>8</v>
      </c>
      <c r="G17" s="21" t="s">
        <v>39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21" t="s">
        <v>38</v>
      </c>
      <c r="N17" s="21" t="s">
        <v>39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21" t="s">
        <v>39</v>
      </c>
      <c r="V17" s="17" t="s">
        <v>8</v>
      </c>
      <c r="W17" s="17" t="s">
        <v>8</v>
      </c>
      <c r="X17" s="21" t="s">
        <v>8</v>
      </c>
      <c r="Y17" s="21" t="s">
        <v>8</v>
      </c>
      <c r="Z17" s="21" t="s">
        <v>8</v>
      </c>
      <c r="AA17" s="21" t="s">
        <v>8</v>
      </c>
      <c r="AB17" s="21" t="s">
        <v>39</v>
      </c>
      <c r="AC17" s="21" t="s">
        <v>8</v>
      </c>
      <c r="AD17" s="21" t="s">
        <v>8</v>
      </c>
      <c r="AE17" s="21" t="s">
        <v>8</v>
      </c>
      <c r="AF17" s="21" t="s">
        <v>8</v>
      </c>
      <c r="AG17" s="21" t="s">
        <v>8</v>
      </c>
      <c r="AH17" s="21" t="s">
        <v>8</v>
      </c>
      <c r="AI17" s="4">
        <f t="shared" si="1"/>
        <v>0</v>
      </c>
      <c r="AJ17" s="4">
        <f t="shared" si="2"/>
        <v>25</v>
      </c>
      <c r="AK17" s="4">
        <f t="shared" si="3"/>
        <v>4</v>
      </c>
      <c r="AL17" s="4">
        <f t="shared" si="4"/>
        <v>0</v>
      </c>
      <c r="AM17" s="4">
        <f t="shared" si="5"/>
        <v>2</v>
      </c>
      <c r="AN17" s="20">
        <f t="shared" si="6"/>
        <v>29</v>
      </c>
      <c r="AO17" s="6"/>
    </row>
    <row r="18" spans="1:41" s="7" customFormat="1" ht="24.95" customHeight="1">
      <c r="A18" s="8">
        <f t="shared" si="7"/>
        <v>14</v>
      </c>
      <c r="B18" s="9" t="s">
        <v>11</v>
      </c>
      <c r="C18" s="10" t="s">
        <v>31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21" t="s">
        <v>39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7" t="s">
        <v>8</v>
      </c>
      <c r="P18" s="21" t="s">
        <v>39</v>
      </c>
      <c r="Q18" s="17" t="s">
        <v>8</v>
      </c>
      <c r="R18" s="17" t="s">
        <v>8</v>
      </c>
      <c r="S18" s="17" t="s">
        <v>8</v>
      </c>
      <c r="T18" s="17" t="s">
        <v>8</v>
      </c>
      <c r="U18" s="17" t="s">
        <v>8</v>
      </c>
      <c r="V18" s="17" t="s">
        <v>8</v>
      </c>
      <c r="W18" s="21" t="s">
        <v>39</v>
      </c>
      <c r="X18" s="21" t="s">
        <v>8</v>
      </c>
      <c r="Y18" s="21" t="s">
        <v>8</v>
      </c>
      <c r="Z18" s="21" t="s">
        <v>8</v>
      </c>
      <c r="AA18" s="21" t="s">
        <v>8</v>
      </c>
      <c r="AB18" s="21" t="s">
        <v>8</v>
      </c>
      <c r="AC18" s="21" t="s">
        <v>8</v>
      </c>
      <c r="AD18" s="21" t="s">
        <v>39</v>
      </c>
      <c r="AE18" s="21" t="s">
        <v>8</v>
      </c>
      <c r="AF18" s="21" t="s">
        <v>8</v>
      </c>
      <c r="AG18" s="21" t="s">
        <v>8</v>
      </c>
      <c r="AH18" s="21" t="s">
        <v>8</v>
      </c>
      <c r="AI18" s="4">
        <f t="shared" si="1"/>
        <v>0</v>
      </c>
      <c r="AJ18" s="4">
        <f t="shared" si="2"/>
        <v>27</v>
      </c>
      <c r="AK18" s="4">
        <f t="shared" si="3"/>
        <v>4</v>
      </c>
      <c r="AL18" s="4">
        <f t="shared" si="4"/>
        <v>0</v>
      </c>
      <c r="AM18" s="4">
        <f t="shared" si="5"/>
        <v>0</v>
      </c>
      <c r="AN18" s="20">
        <f t="shared" si="6"/>
        <v>31</v>
      </c>
      <c r="AO18" s="6"/>
    </row>
    <row r="19" spans="1:41" s="7" customFormat="1" ht="24.95" customHeight="1">
      <c r="A19" s="8">
        <f t="shared" si="7"/>
        <v>15</v>
      </c>
      <c r="B19" s="9" t="s">
        <v>43</v>
      </c>
      <c r="C19" s="10" t="s">
        <v>33</v>
      </c>
      <c r="D19" s="17" t="s">
        <v>8</v>
      </c>
      <c r="E19" s="21" t="s">
        <v>39</v>
      </c>
      <c r="F19" s="17" t="s">
        <v>8</v>
      </c>
      <c r="G19" s="17" t="s">
        <v>8</v>
      </c>
      <c r="H19" s="17" t="s">
        <v>8</v>
      </c>
      <c r="I19" s="17" t="s">
        <v>8</v>
      </c>
      <c r="J19" s="17" t="s">
        <v>8</v>
      </c>
      <c r="K19" s="17" t="s">
        <v>8</v>
      </c>
      <c r="L19" s="21" t="s">
        <v>39</v>
      </c>
      <c r="M19" s="17" t="s">
        <v>8</v>
      </c>
      <c r="N19" s="17" t="s">
        <v>8</v>
      </c>
      <c r="O19" s="17" t="s">
        <v>8</v>
      </c>
      <c r="P19" s="17" t="s">
        <v>8</v>
      </c>
      <c r="Q19" s="17" t="s">
        <v>8</v>
      </c>
      <c r="R19" s="17" t="s">
        <v>8</v>
      </c>
      <c r="S19" s="21" t="s">
        <v>39</v>
      </c>
      <c r="T19" s="21" t="s">
        <v>38</v>
      </c>
      <c r="U19" s="17" t="s">
        <v>8</v>
      </c>
      <c r="V19" s="17" t="s">
        <v>8</v>
      </c>
      <c r="W19" s="17" t="s">
        <v>8</v>
      </c>
      <c r="X19" s="21" t="s">
        <v>38</v>
      </c>
      <c r="Y19" s="21" t="s">
        <v>38</v>
      </c>
      <c r="Z19" s="21" t="s">
        <v>38</v>
      </c>
      <c r="AA19" s="21" t="s">
        <v>8</v>
      </c>
      <c r="AB19" s="21" t="s">
        <v>8</v>
      </c>
      <c r="AC19" s="21" t="s">
        <v>8</v>
      </c>
      <c r="AD19" s="21" t="s">
        <v>8</v>
      </c>
      <c r="AE19" s="21" t="s">
        <v>38</v>
      </c>
      <c r="AF19" s="21" t="s">
        <v>38</v>
      </c>
      <c r="AG19" s="21" t="s">
        <v>38</v>
      </c>
      <c r="AH19" s="21" t="s">
        <v>38</v>
      </c>
      <c r="AI19" s="4">
        <f t="shared" si="1"/>
        <v>0</v>
      </c>
      <c r="AJ19" s="4">
        <f t="shared" si="2"/>
        <v>20</v>
      </c>
      <c r="AK19" s="4">
        <f t="shared" si="3"/>
        <v>3</v>
      </c>
      <c r="AL19" s="4">
        <f t="shared" si="4"/>
        <v>0</v>
      </c>
      <c r="AM19" s="4">
        <f t="shared" si="5"/>
        <v>8</v>
      </c>
      <c r="AN19" s="20">
        <f t="shared" si="6"/>
        <v>23</v>
      </c>
      <c r="AO19" s="6"/>
    </row>
    <row r="20" spans="1:41" s="7" customFormat="1" ht="24.95" customHeight="1">
      <c r="A20" s="8">
        <f t="shared" si="7"/>
        <v>16</v>
      </c>
      <c r="B20" s="9" t="s">
        <v>23</v>
      </c>
      <c r="C20" s="10" t="s">
        <v>34</v>
      </c>
      <c r="D20" s="21" t="s">
        <v>38</v>
      </c>
      <c r="E20" s="21" t="s">
        <v>38</v>
      </c>
      <c r="F20" s="21" t="s">
        <v>38</v>
      </c>
      <c r="G20" s="21" t="s">
        <v>38</v>
      </c>
      <c r="H20" s="17" t="s">
        <v>8</v>
      </c>
      <c r="I20" s="21" t="s">
        <v>39</v>
      </c>
      <c r="J20" s="17" t="s">
        <v>8</v>
      </c>
      <c r="K20" s="17" t="s">
        <v>8</v>
      </c>
      <c r="L20" s="17" t="s">
        <v>8</v>
      </c>
      <c r="M20" s="17" t="s">
        <v>8</v>
      </c>
      <c r="N20" s="17" t="s">
        <v>8</v>
      </c>
      <c r="O20" s="17" t="s">
        <v>8</v>
      </c>
      <c r="P20" s="21" t="s">
        <v>39</v>
      </c>
      <c r="Q20" s="17" t="s">
        <v>8</v>
      </c>
      <c r="R20" s="17" t="s">
        <v>8</v>
      </c>
      <c r="S20" s="17" t="s">
        <v>8</v>
      </c>
      <c r="T20" s="17" t="s">
        <v>8</v>
      </c>
      <c r="U20" s="17" t="s">
        <v>8</v>
      </c>
      <c r="V20" s="17" t="s">
        <v>8</v>
      </c>
      <c r="W20" s="21" t="s">
        <v>39</v>
      </c>
      <c r="X20" s="21" t="s">
        <v>8</v>
      </c>
      <c r="Y20" s="21" t="s">
        <v>8</v>
      </c>
      <c r="Z20" s="21" t="s">
        <v>39</v>
      </c>
      <c r="AA20" s="21" t="s">
        <v>8</v>
      </c>
      <c r="AB20" s="21" t="s">
        <v>8</v>
      </c>
      <c r="AC20" s="21" t="s">
        <v>8</v>
      </c>
      <c r="AD20" s="21" t="s">
        <v>8</v>
      </c>
      <c r="AE20" s="21" t="s">
        <v>8</v>
      </c>
      <c r="AF20" s="21" t="s">
        <v>8</v>
      </c>
      <c r="AG20" s="21" t="s">
        <v>39</v>
      </c>
      <c r="AH20" s="21" t="s">
        <v>8</v>
      </c>
      <c r="AI20" s="4">
        <f t="shared" si="1"/>
        <v>0</v>
      </c>
      <c r="AJ20" s="4">
        <f t="shared" si="2"/>
        <v>22</v>
      </c>
      <c r="AK20" s="4">
        <f t="shared" si="3"/>
        <v>5</v>
      </c>
      <c r="AL20" s="4">
        <f t="shared" si="4"/>
        <v>0</v>
      </c>
      <c r="AM20" s="4">
        <f t="shared" si="5"/>
        <v>4</v>
      </c>
      <c r="AN20" s="20">
        <f t="shared" si="6"/>
        <v>27</v>
      </c>
      <c r="AO20" s="6"/>
    </row>
    <row r="21" spans="1:41" s="7" customFormat="1" ht="24.95" customHeight="1">
      <c r="A21" s="8">
        <f t="shared" si="7"/>
        <v>17</v>
      </c>
      <c r="B21" s="9" t="s">
        <v>44</v>
      </c>
      <c r="C21" s="10" t="s">
        <v>34</v>
      </c>
      <c r="D21" s="17" t="s">
        <v>8</v>
      </c>
      <c r="E21" s="17" t="s">
        <v>8</v>
      </c>
      <c r="F21" s="21" t="s">
        <v>39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21" t="s">
        <v>39</v>
      </c>
      <c r="N21" s="17" t="s">
        <v>8</v>
      </c>
      <c r="O21" s="17" t="s">
        <v>8</v>
      </c>
      <c r="P21" s="17" t="s">
        <v>8</v>
      </c>
      <c r="Q21" s="17" t="s">
        <v>8</v>
      </c>
      <c r="R21" s="17" t="s">
        <v>8</v>
      </c>
      <c r="S21" s="17" t="s">
        <v>8</v>
      </c>
      <c r="T21" s="21" t="s">
        <v>39</v>
      </c>
      <c r="U21" s="17" t="s">
        <v>8</v>
      </c>
      <c r="V21" s="17" t="s">
        <v>8</v>
      </c>
      <c r="W21" s="17" t="s">
        <v>8</v>
      </c>
      <c r="X21" s="21" t="s">
        <v>8</v>
      </c>
      <c r="Y21" s="21" t="s">
        <v>8</v>
      </c>
      <c r="Z21" s="21" t="s">
        <v>8</v>
      </c>
      <c r="AA21" s="21" t="s">
        <v>39</v>
      </c>
      <c r="AB21" s="21" t="s">
        <v>8</v>
      </c>
      <c r="AC21" s="21" t="s">
        <v>8</v>
      </c>
      <c r="AD21" s="21" t="s">
        <v>8</v>
      </c>
      <c r="AE21" s="21" t="s">
        <v>8</v>
      </c>
      <c r="AF21" s="21" t="s">
        <v>8</v>
      </c>
      <c r="AG21" s="21" t="s">
        <v>8</v>
      </c>
      <c r="AH21" s="21" t="s">
        <v>39</v>
      </c>
      <c r="AI21" s="4">
        <f t="shared" si="1"/>
        <v>0</v>
      </c>
      <c r="AJ21" s="4">
        <f t="shared" si="2"/>
        <v>26</v>
      </c>
      <c r="AK21" s="4">
        <f t="shared" si="3"/>
        <v>5</v>
      </c>
      <c r="AL21" s="4">
        <f t="shared" si="4"/>
        <v>0</v>
      </c>
      <c r="AM21" s="4">
        <f t="shared" si="5"/>
        <v>0</v>
      </c>
      <c r="AN21" s="20">
        <f t="shared" si="6"/>
        <v>31</v>
      </c>
      <c r="AO21" s="6"/>
    </row>
    <row r="22" spans="1:41" s="7" customFormat="1" ht="24.95" customHeight="1">
      <c r="A22" s="8">
        <f t="shared" si="7"/>
        <v>18</v>
      </c>
      <c r="B22" s="9" t="s">
        <v>52</v>
      </c>
      <c r="C22" s="10" t="s">
        <v>33</v>
      </c>
      <c r="D22" s="17" t="s">
        <v>8</v>
      </c>
      <c r="E22" s="21" t="s">
        <v>39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21" t="s">
        <v>39</v>
      </c>
      <c r="M22" s="17" t="s">
        <v>8</v>
      </c>
      <c r="N22" s="17" t="s">
        <v>8</v>
      </c>
      <c r="O22" s="17" t="s">
        <v>8</v>
      </c>
      <c r="P22" s="17" t="s">
        <v>8</v>
      </c>
      <c r="Q22" s="17" t="s">
        <v>8</v>
      </c>
      <c r="R22" s="17" t="s">
        <v>8</v>
      </c>
      <c r="S22" s="21" t="s">
        <v>39</v>
      </c>
      <c r="T22" s="17" t="s">
        <v>8</v>
      </c>
      <c r="U22" s="17" t="s">
        <v>8</v>
      </c>
      <c r="V22" s="17" t="s">
        <v>8</v>
      </c>
      <c r="W22" s="17" t="s">
        <v>8</v>
      </c>
      <c r="X22" s="21" t="s">
        <v>8</v>
      </c>
      <c r="Y22" s="21" t="s">
        <v>8</v>
      </c>
      <c r="Z22" s="21" t="s">
        <v>39</v>
      </c>
      <c r="AA22" s="21" t="s">
        <v>8</v>
      </c>
      <c r="AB22" s="21" t="s">
        <v>8</v>
      </c>
      <c r="AC22" s="21" t="s">
        <v>8</v>
      </c>
      <c r="AD22" s="21" t="s">
        <v>8</v>
      </c>
      <c r="AE22" s="21" t="s">
        <v>8</v>
      </c>
      <c r="AF22" s="21" t="s">
        <v>8</v>
      </c>
      <c r="AG22" s="21" t="s">
        <v>39</v>
      </c>
      <c r="AH22" s="21" t="s">
        <v>8</v>
      </c>
      <c r="AI22" s="4">
        <f t="shared" si="1"/>
        <v>0</v>
      </c>
      <c r="AJ22" s="4">
        <f t="shared" si="2"/>
        <v>26</v>
      </c>
      <c r="AK22" s="4">
        <f t="shared" si="3"/>
        <v>5</v>
      </c>
      <c r="AL22" s="4">
        <f t="shared" si="4"/>
        <v>0</v>
      </c>
      <c r="AM22" s="4">
        <f t="shared" si="5"/>
        <v>0</v>
      </c>
      <c r="AN22" s="20">
        <f t="shared" si="6"/>
        <v>31</v>
      </c>
      <c r="AO22" s="6"/>
    </row>
    <row r="23" spans="1:41" s="7" customFormat="1" ht="24.95" customHeight="1">
      <c r="A23" s="8">
        <f t="shared" si="7"/>
        <v>19</v>
      </c>
      <c r="B23" s="9" t="s">
        <v>16</v>
      </c>
      <c r="C23" s="10" t="s">
        <v>33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21" t="s">
        <v>39</v>
      </c>
      <c r="K23" s="17" t="s">
        <v>8</v>
      </c>
      <c r="L23" s="17" t="s">
        <v>8</v>
      </c>
      <c r="M23" s="17" t="s">
        <v>8</v>
      </c>
      <c r="N23" s="17" t="s">
        <v>8</v>
      </c>
      <c r="O23" s="17" t="s">
        <v>8</v>
      </c>
      <c r="P23" s="17" t="s">
        <v>8</v>
      </c>
      <c r="Q23" s="21" t="s">
        <v>39</v>
      </c>
      <c r="R23" s="17" t="s">
        <v>8</v>
      </c>
      <c r="S23" s="17" t="s">
        <v>8</v>
      </c>
      <c r="T23" s="17" t="s">
        <v>8</v>
      </c>
      <c r="U23" s="17" t="s">
        <v>8</v>
      </c>
      <c r="V23" s="17" t="s">
        <v>8</v>
      </c>
      <c r="W23" s="17" t="s">
        <v>8</v>
      </c>
      <c r="X23" s="21" t="s">
        <v>39</v>
      </c>
      <c r="Y23" s="21" t="s">
        <v>8</v>
      </c>
      <c r="Z23" s="21" t="s">
        <v>8</v>
      </c>
      <c r="AA23" s="21" t="s">
        <v>8</v>
      </c>
      <c r="AB23" s="21" t="s">
        <v>8</v>
      </c>
      <c r="AC23" s="21" t="s">
        <v>8</v>
      </c>
      <c r="AD23" s="21" t="s">
        <v>8</v>
      </c>
      <c r="AE23" s="21" t="s">
        <v>39</v>
      </c>
      <c r="AF23" s="21" t="s">
        <v>8</v>
      </c>
      <c r="AG23" s="21" t="s">
        <v>8</v>
      </c>
      <c r="AH23" s="21" t="s">
        <v>8</v>
      </c>
      <c r="AI23" s="4">
        <f t="shared" si="1"/>
        <v>0</v>
      </c>
      <c r="AJ23" s="4">
        <f t="shared" si="2"/>
        <v>27</v>
      </c>
      <c r="AK23" s="4">
        <f t="shared" si="3"/>
        <v>4</v>
      </c>
      <c r="AL23" s="4">
        <f t="shared" si="4"/>
        <v>0</v>
      </c>
      <c r="AM23" s="4">
        <f t="shared" si="5"/>
        <v>0</v>
      </c>
      <c r="AN23" s="20">
        <f t="shared" si="6"/>
        <v>31</v>
      </c>
      <c r="AO23" s="6"/>
    </row>
    <row r="24" spans="1:41" s="7" customFormat="1" ht="24.95" customHeight="1">
      <c r="A24" s="8">
        <f t="shared" si="7"/>
        <v>20</v>
      </c>
      <c r="B24" s="11" t="s">
        <v>45</v>
      </c>
      <c r="C24" s="10" t="s">
        <v>32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21" t="s">
        <v>39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7" t="s">
        <v>8</v>
      </c>
      <c r="P24" s="21" t="s">
        <v>39</v>
      </c>
      <c r="Q24" s="17" t="s">
        <v>8</v>
      </c>
      <c r="R24" s="17" t="s">
        <v>8</v>
      </c>
      <c r="S24" s="17" t="s">
        <v>8</v>
      </c>
      <c r="T24" s="17" t="s">
        <v>8</v>
      </c>
      <c r="U24" s="17" t="s">
        <v>8</v>
      </c>
      <c r="V24" s="17" t="s">
        <v>8</v>
      </c>
      <c r="W24" s="21" t="s">
        <v>39</v>
      </c>
      <c r="X24" s="21" t="s">
        <v>8</v>
      </c>
      <c r="Y24" s="21" t="s">
        <v>8</v>
      </c>
      <c r="Z24" s="21" t="s">
        <v>8</v>
      </c>
      <c r="AA24" s="21" t="s">
        <v>8</v>
      </c>
      <c r="AB24" s="21" t="s">
        <v>8</v>
      </c>
      <c r="AC24" s="21" t="s">
        <v>8</v>
      </c>
      <c r="AD24" s="21" t="s">
        <v>39</v>
      </c>
      <c r="AE24" s="21" t="s">
        <v>8</v>
      </c>
      <c r="AF24" s="21" t="s">
        <v>8</v>
      </c>
      <c r="AG24" s="21" t="s">
        <v>8</v>
      </c>
      <c r="AH24" s="21" t="s">
        <v>8</v>
      </c>
      <c r="AI24" s="4">
        <f t="shared" si="1"/>
        <v>0</v>
      </c>
      <c r="AJ24" s="4">
        <f t="shared" si="2"/>
        <v>27</v>
      </c>
      <c r="AK24" s="4">
        <f t="shared" si="3"/>
        <v>4</v>
      </c>
      <c r="AL24" s="4">
        <f t="shared" si="4"/>
        <v>0</v>
      </c>
      <c r="AM24" s="4">
        <f t="shared" si="5"/>
        <v>0</v>
      </c>
      <c r="AN24" s="20">
        <f t="shared" si="6"/>
        <v>31</v>
      </c>
      <c r="AO24" s="6"/>
    </row>
    <row r="25" spans="1:41" s="7" customFormat="1" ht="24.95" customHeight="1">
      <c r="A25" s="8">
        <f t="shared" si="7"/>
        <v>21</v>
      </c>
      <c r="B25" s="11" t="s">
        <v>59</v>
      </c>
      <c r="C25" s="12" t="s">
        <v>30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21" t="s">
        <v>39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7" t="s">
        <v>8</v>
      </c>
      <c r="P25" s="21" t="s">
        <v>39</v>
      </c>
      <c r="Q25" s="17" t="s">
        <v>8</v>
      </c>
      <c r="R25" s="17" t="s">
        <v>8</v>
      </c>
      <c r="S25" s="17" t="s">
        <v>8</v>
      </c>
      <c r="T25" s="17" t="s">
        <v>8</v>
      </c>
      <c r="U25" s="17" t="s">
        <v>8</v>
      </c>
      <c r="V25" s="17" t="s">
        <v>8</v>
      </c>
      <c r="W25" s="21" t="s">
        <v>39</v>
      </c>
      <c r="X25" s="21" t="s">
        <v>8</v>
      </c>
      <c r="Y25" s="21" t="s">
        <v>8</v>
      </c>
      <c r="Z25" s="21" t="s">
        <v>8</v>
      </c>
      <c r="AA25" s="21" t="s">
        <v>8</v>
      </c>
      <c r="AB25" s="21" t="s">
        <v>8</v>
      </c>
      <c r="AC25" s="21" t="s">
        <v>8</v>
      </c>
      <c r="AD25" s="21" t="s">
        <v>39</v>
      </c>
      <c r="AE25" s="21" t="s">
        <v>8</v>
      </c>
      <c r="AF25" s="21" t="s">
        <v>8</v>
      </c>
      <c r="AG25" s="21" t="s">
        <v>8</v>
      </c>
      <c r="AH25" s="21" t="s">
        <v>8</v>
      </c>
      <c r="AI25" s="4">
        <f t="shared" si="1"/>
        <v>0</v>
      </c>
      <c r="AJ25" s="4">
        <f t="shared" si="2"/>
        <v>27</v>
      </c>
      <c r="AK25" s="4">
        <f t="shared" si="3"/>
        <v>4</v>
      </c>
      <c r="AL25" s="4">
        <f t="shared" si="4"/>
        <v>0</v>
      </c>
      <c r="AM25" s="4">
        <f t="shared" si="5"/>
        <v>0</v>
      </c>
      <c r="AN25" s="20">
        <f t="shared" si="6"/>
        <v>31</v>
      </c>
      <c r="AO25" s="6"/>
    </row>
    <row r="26" spans="1:41" s="7" customFormat="1" ht="24.95" customHeight="1">
      <c r="A26" s="8">
        <f t="shared" si="7"/>
        <v>22</v>
      </c>
      <c r="B26" s="9" t="s">
        <v>46</v>
      </c>
      <c r="C26" s="10" t="s">
        <v>47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21" t="s">
        <v>39</v>
      </c>
      <c r="K26" s="17" t="s">
        <v>8</v>
      </c>
      <c r="L26" s="17" t="s">
        <v>8</v>
      </c>
      <c r="M26" s="17" t="s">
        <v>8</v>
      </c>
      <c r="N26" s="17" t="s">
        <v>8</v>
      </c>
      <c r="O26" s="17" t="s">
        <v>8</v>
      </c>
      <c r="P26" s="17" t="s">
        <v>8</v>
      </c>
      <c r="Q26" s="21" t="s">
        <v>39</v>
      </c>
      <c r="R26" s="17" t="s">
        <v>8</v>
      </c>
      <c r="S26" s="17" t="s">
        <v>8</v>
      </c>
      <c r="T26" s="17" t="s">
        <v>8</v>
      </c>
      <c r="U26" s="17" t="s">
        <v>8</v>
      </c>
      <c r="V26" s="17" t="s">
        <v>8</v>
      </c>
      <c r="W26" s="17" t="s">
        <v>8</v>
      </c>
      <c r="X26" s="21" t="s">
        <v>39</v>
      </c>
      <c r="Y26" s="21" t="s">
        <v>8</v>
      </c>
      <c r="Z26" s="21" t="s">
        <v>8</v>
      </c>
      <c r="AA26" s="21" t="s">
        <v>8</v>
      </c>
      <c r="AB26" s="21" t="s">
        <v>8</v>
      </c>
      <c r="AC26" s="21" t="s">
        <v>8</v>
      </c>
      <c r="AD26" s="21" t="s">
        <v>8</v>
      </c>
      <c r="AE26" s="21" t="s">
        <v>39</v>
      </c>
      <c r="AF26" s="21" t="s">
        <v>8</v>
      </c>
      <c r="AG26" s="21" t="s">
        <v>8</v>
      </c>
      <c r="AH26" s="21" t="s">
        <v>8</v>
      </c>
      <c r="AI26" s="4">
        <f t="shared" si="1"/>
        <v>0</v>
      </c>
      <c r="AJ26" s="4">
        <f t="shared" si="2"/>
        <v>27</v>
      </c>
      <c r="AK26" s="4">
        <f t="shared" si="3"/>
        <v>4</v>
      </c>
      <c r="AL26" s="4">
        <f t="shared" si="4"/>
        <v>0</v>
      </c>
      <c r="AM26" s="4">
        <f t="shared" si="5"/>
        <v>0</v>
      </c>
      <c r="AN26" s="20">
        <f t="shared" si="6"/>
        <v>31</v>
      </c>
      <c r="AO26" s="6"/>
    </row>
    <row r="27" spans="1:41" s="7" customFormat="1" ht="24.95" customHeight="1">
      <c r="A27" s="8">
        <f t="shared" si="7"/>
        <v>23</v>
      </c>
      <c r="B27" s="9" t="s">
        <v>53</v>
      </c>
      <c r="C27" s="10" t="s">
        <v>47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21" t="s">
        <v>39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P27" s="21" t="s">
        <v>39</v>
      </c>
      <c r="Q27" s="17" t="s">
        <v>8</v>
      </c>
      <c r="R27" s="17" t="s">
        <v>8</v>
      </c>
      <c r="S27" s="17" t="s">
        <v>8</v>
      </c>
      <c r="T27" s="17" t="s">
        <v>8</v>
      </c>
      <c r="U27" s="17" t="s">
        <v>8</v>
      </c>
      <c r="V27" s="17" t="s">
        <v>8</v>
      </c>
      <c r="W27" s="21" t="s">
        <v>39</v>
      </c>
      <c r="X27" s="21" t="s">
        <v>8</v>
      </c>
      <c r="Y27" s="21" t="s">
        <v>8</v>
      </c>
      <c r="Z27" s="21" t="s">
        <v>8</v>
      </c>
      <c r="AA27" s="21" t="s">
        <v>8</v>
      </c>
      <c r="AB27" s="21" t="s">
        <v>8</v>
      </c>
      <c r="AC27" s="21" t="s">
        <v>8</v>
      </c>
      <c r="AD27" s="21" t="s">
        <v>39</v>
      </c>
      <c r="AE27" s="21" t="s">
        <v>8</v>
      </c>
      <c r="AF27" s="21" t="s">
        <v>8</v>
      </c>
      <c r="AG27" s="21" t="s">
        <v>8</v>
      </c>
      <c r="AH27" s="21" t="s">
        <v>8</v>
      </c>
      <c r="AI27" s="4">
        <f t="shared" si="1"/>
        <v>0</v>
      </c>
      <c r="AJ27" s="4">
        <f t="shared" si="2"/>
        <v>27</v>
      </c>
      <c r="AK27" s="4">
        <f t="shared" si="3"/>
        <v>4</v>
      </c>
      <c r="AL27" s="4">
        <f t="shared" si="4"/>
        <v>0</v>
      </c>
      <c r="AM27" s="4">
        <f t="shared" si="5"/>
        <v>0</v>
      </c>
      <c r="AN27" s="20">
        <f t="shared" si="6"/>
        <v>31</v>
      </c>
      <c r="AO27" s="6"/>
    </row>
    <row r="28" spans="1:41" s="7" customFormat="1" ht="24.95" customHeight="1">
      <c r="A28" s="8">
        <f t="shared" si="7"/>
        <v>24</v>
      </c>
      <c r="B28" s="9" t="s">
        <v>54</v>
      </c>
      <c r="C28" s="10" t="s">
        <v>34</v>
      </c>
      <c r="D28" s="17" t="s">
        <v>8</v>
      </c>
      <c r="E28" s="17" t="s">
        <v>8</v>
      </c>
      <c r="F28" s="21" t="s">
        <v>39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21" t="s">
        <v>39</v>
      </c>
      <c r="N28" s="17" t="s">
        <v>8</v>
      </c>
      <c r="O28" s="17" t="s">
        <v>8</v>
      </c>
      <c r="P28" s="17" t="s">
        <v>8</v>
      </c>
      <c r="Q28" s="17" t="s">
        <v>8</v>
      </c>
      <c r="R28" s="17" t="s">
        <v>8</v>
      </c>
      <c r="S28" s="17" t="s">
        <v>8</v>
      </c>
      <c r="T28" s="21" t="s">
        <v>39</v>
      </c>
      <c r="U28" s="17" t="s">
        <v>8</v>
      </c>
      <c r="V28" s="17" t="s">
        <v>8</v>
      </c>
      <c r="W28" s="17" t="s">
        <v>8</v>
      </c>
      <c r="X28" s="21" t="s">
        <v>8</v>
      </c>
      <c r="Y28" s="21" t="s">
        <v>8</v>
      </c>
      <c r="Z28" s="21" t="s">
        <v>8</v>
      </c>
      <c r="AA28" s="21" t="s">
        <v>39</v>
      </c>
      <c r="AB28" s="21" t="s">
        <v>8</v>
      </c>
      <c r="AC28" s="21" t="s">
        <v>8</v>
      </c>
      <c r="AD28" s="21" t="s">
        <v>8</v>
      </c>
      <c r="AE28" s="21" t="s">
        <v>8</v>
      </c>
      <c r="AF28" s="21" t="s">
        <v>8</v>
      </c>
      <c r="AG28" s="21" t="s">
        <v>8</v>
      </c>
      <c r="AH28" s="21" t="s">
        <v>39</v>
      </c>
      <c r="AI28" s="4">
        <f t="shared" si="1"/>
        <v>0</v>
      </c>
      <c r="AJ28" s="4">
        <f t="shared" si="2"/>
        <v>26</v>
      </c>
      <c r="AK28" s="4">
        <f t="shared" si="3"/>
        <v>5</v>
      </c>
      <c r="AL28" s="4">
        <f t="shared" si="4"/>
        <v>0</v>
      </c>
      <c r="AM28" s="4">
        <f t="shared" si="5"/>
        <v>0</v>
      </c>
      <c r="AN28" s="20">
        <f t="shared" si="6"/>
        <v>31</v>
      </c>
      <c r="AO28" s="6"/>
    </row>
    <row r="29" spans="1:41" s="7" customFormat="1" ht="24.95" customHeight="1">
      <c r="A29" s="8">
        <f t="shared" si="7"/>
        <v>25</v>
      </c>
      <c r="B29" s="9" t="s">
        <v>24</v>
      </c>
      <c r="C29" s="10" t="s">
        <v>34</v>
      </c>
      <c r="D29" s="17" t="s">
        <v>8</v>
      </c>
      <c r="E29" s="21" t="s">
        <v>39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21" t="s">
        <v>39</v>
      </c>
      <c r="M29" s="17" t="s">
        <v>8</v>
      </c>
      <c r="N29" s="17" t="s">
        <v>8</v>
      </c>
      <c r="O29" s="17" t="s">
        <v>8</v>
      </c>
      <c r="P29" s="17" t="s">
        <v>8</v>
      </c>
      <c r="Q29" s="17" t="s">
        <v>8</v>
      </c>
      <c r="R29" s="17" t="s">
        <v>8</v>
      </c>
      <c r="S29" s="21" t="s">
        <v>39</v>
      </c>
      <c r="T29" s="17" t="s">
        <v>8</v>
      </c>
      <c r="U29" s="17" t="s">
        <v>8</v>
      </c>
      <c r="V29" s="17" t="s">
        <v>8</v>
      </c>
      <c r="W29" s="17" t="s">
        <v>8</v>
      </c>
      <c r="X29" s="21" t="s">
        <v>38</v>
      </c>
      <c r="Y29" s="21" t="s">
        <v>8</v>
      </c>
      <c r="Z29" s="21" t="s">
        <v>39</v>
      </c>
      <c r="AA29" s="21" t="s">
        <v>8</v>
      </c>
      <c r="AB29" s="21" t="s">
        <v>38</v>
      </c>
      <c r="AC29" s="21" t="s">
        <v>8</v>
      </c>
      <c r="AD29" s="21" t="s">
        <v>8</v>
      </c>
      <c r="AE29" s="21" t="s">
        <v>8</v>
      </c>
      <c r="AF29" s="21" t="s">
        <v>8</v>
      </c>
      <c r="AG29" s="21" t="s">
        <v>39</v>
      </c>
      <c r="AH29" s="21" t="s">
        <v>8</v>
      </c>
      <c r="AI29" s="4">
        <f t="shared" si="1"/>
        <v>0</v>
      </c>
      <c r="AJ29" s="4">
        <f t="shared" si="2"/>
        <v>24</v>
      </c>
      <c r="AK29" s="4">
        <f t="shared" si="3"/>
        <v>5</v>
      </c>
      <c r="AL29" s="4">
        <f t="shared" si="4"/>
        <v>0</v>
      </c>
      <c r="AM29" s="4">
        <f t="shared" si="5"/>
        <v>2</v>
      </c>
      <c r="AN29" s="20">
        <f t="shared" si="6"/>
        <v>29</v>
      </c>
      <c r="AO29" s="6"/>
    </row>
    <row r="30" spans="1:41" s="7" customFormat="1" ht="24.95" customHeight="1">
      <c r="A30" s="8">
        <f t="shared" si="7"/>
        <v>26</v>
      </c>
      <c r="B30" s="9" t="s">
        <v>12</v>
      </c>
      <c r="C30" s="10" t="s">
        <v>32</v>
      </c>
      <c r="D30" s="17" t="s">
        <v>8</v>
      </c>
      <c r="E30" s="21" t="s">
        <v>39</v>
      </c>
      <c r="F30" s="17" t="s">
        <v>8</v>
      </c>
      <c r="G30" s="17" t="s">
        <v>8</v>
      </c>
      <c r="H30" s="17" t="s">
        <v>8</v>
      </c>
      <c r="I30" s="17" t="s">
        <v>8</v>
      </c>
      <c r="J30" s="17" t="s">
        <v>8</v>
      </c>
      <c r="K30" s="17" t="s">
        <v>8</v>
      </c>
      <c r="L30" s="21" t="s">
        <v>39</v>
      </c>
      <c r="M30" s="17" t="s">
        <v>8</v>
      </c>
      <c r="N30" s="17" t="s">
        <v>8</v>
      </c>
      <c r="O30" s="21" t="s">
        <v>38</v>
      </c>
      <c r="P30" s="17" t="s">
        <v>8</v>
      </c>
      <c r="Q30" s="21" t="s">
        <v>38</v>
      </c>
      <c r="R30" s="17" t="s">
        <v>8</v>
      </c>
      <c r="S30" s="21" t="s">
        <v>39</v>
      </c>
      <c r="T30" s="17" t="s">
        <v>8</v>
      </c>
      <c r="U30" s="17" t="s">
        <v>8</v>
      </c>
      <c r="V30" s="17" t="s">
        <v>8</v>
      </c>
      <c r="W30" s="21" t="s">
        <v>38</v>
      </c>
      <c r="X30" s="21" t="s">
        <v>8</v>
      </c>
      <c r="Y30" s="21" t="s">
        <v>8</v>
      </c>
      <c r="Z30" s="21" t="s">
        <v>39</v>
      </c>
      <c r="AA30" s="21" t="s">
        <v>8</v>
      </c>
      <c r="AB30" s="21" t="s">
        <v>8</v>
      </c>
      <c r="AC30" s="21" t="s">
        <v>8</v>
      </c>
      <c r="AD30" s="21" t="s">
        <v>8</v>
      </c>
      <c r="AE30" s="21" t="s">
        <v>8</v>
      </c>
      <c r="AF30" s="21" t="s">
        <v>8</v>
      </c>
      <c r="AG30" s="21" t="s">
        <v>39</v>
      </c>
      <c r="AH30" s="21" t="s">
        <v>8</v>
      </c>
      <c r="AI30" s="4">
        <f t="shared" si="1"/>
        <v>0</v>
      </c>
      <c r="AJ30" s="4">
        <f t="shared" si="2"/>
        <v>23</v>
      </c>
      <c r="AK30" s="4">
        <f t="shared" si="3"/>
        <v>5</v>
      </c>
      <c r="AL30" s="4">
        <f t="shared" si="4"/>
        <v>0</v>
      </c>
      <c r="AM30" s="4">
        <f t="shared" si="5"/>
        <v>3</v>
      </c>
      <c r="AN30" s="20">
        <f t="shared" si="6"/>
        <v>28</v>
      </c>
      <c r="AO30" s="6"/>
    </row>
    <row r="31" spans="1:41" s="7" customFormat="1" ht="24.95" customHeight="1">
      <c r="A31" s="8">
        <f t="shared" si="7"/>
        <v>27</v>
      </c>
      <c r="B31" s="9" t="s">
        <v>25</v>
      </c>
      <c r="C31" s="10" t="s">
        <v>34</v>
      </c>
      <c r="D31" s="17" t="s">
        <v>8</v>
      </c>
      <c r="E31" s="17" t="s">
        <v>8</v>
      </c>
      <c r="F31" s="17" t="s">
        <v>8</v>
      </c>
      <c r="G31" s="21" t="s">
        <v>39</v>
      </c>
      <c r="H31" s="17" t="s">
        <v>8</v>
      </c>
      <c r="I31" s="17" t="s">
        <v>8</v>
      </c>
      <c r="J31" s="17" t="s">
        <v>8</v>
      </c>
      <c r="K31" s="17" t="s">
        <v>8</v>
      </c>
      <c r="L31" s="17" t="s">
        <v>8</v>
      </c>
      <c r="M31" s="17" t="s">
        <v>8</v>
      </c>
      <c r="N31" s="21" t="s">
        <v>39</v>
      </c>
      <c r="O31" s="17" t="s">
        <v>8</v>
      </c>
      <c r="P31" s="17" t="s">
        <v>8</v>
      </c>
      <c r="Q31" s="17" t="s">
        <v>8</v>
      </c>
      <c r="R31" s="17" t="s">
        <v>8</v>
      </c>
      <c r="S31" s="17" t="s">
        <v>8</v>
      </c>
      <c r="T31" s="17" t="s">
        <v>8</v>
      </c>
      <c r="U31" s="21" t="s">
        <v>39</v>
      </c>
      <c r="V31" s="17" t="s">
        <v>8</v>
      </c>
      <c r="W31" s="17" t="s">
        <v>8</v>
      </c>
      <c r="X31" s="21" t="s">
        <v>8</v>
      </c>
      <c r="Y31" s="21" t="s">
        <v>8</v>
      </c>
      <c r="Z31" s="21" t="s">
        <v>8</v>
      </c>
      <c r="AA31" s="21" t="s">
        <v>8</v>
      </c>
      <c r="AB31" s="21" t="s">
        <v>39</v>
      </c>
      <c r="AC31" s="21" t="s">
        <v>8</v>
      </c>
      <c r="AD31" s="21" t="s">
        <v>8</v>
      </c>
      <c r="AE31" s="21" t="s">
        <v>8</v>
      </c>
      <c r="AF31" s="21" t="s">
        <v>8</v>
      </c>
      <c r="AG31" s="21" t="s">
        <v>8</v>
      </c>
      <c r="AH31" s="21" t="s">
        <v>8</v>
      </c>
      <c r="AI31" s="4">
        <f t="shared" si="1"/>
        <v>0</v>
      </c>
      <c r="AJ31" s="4">
        <f t="shared" si="2"/>
        <v>27</v>
      </c>
      <c r="AK31" s="4">
        <f t="shared" si="3"/>
        <v>4</v>
      </c>
      <c r="AL31" s="4">
        <f t="shared" si="4"/>
        <v>0</v>
      </c>
      <c r="AM31" s="4">
        <f t="shared" si="5"/>
        <v>0</v>
      </c>
      <c r="AN31" s="20">
        <f t="shared" si="6"/>
        <v>31</v>
      </c>
      <c r="AO31" s="6"/>
    </row>
    <row r="32" spans="1:41" s="7" customFormat="1" ht="24.95" customHeight="1">
      <c r="A32" s="8">
        <f t="shared" si="7"/>
        <v>28</v>
      </c>
      <c r="B32" s="9" t="s">
        <v>17</v>
      </c>
      <c r="C32" s="10" t="s">
        <v>33</v>
      </c>
      <c r="D32" s="17" t="s">
        <v>8</v>
      </c>
      <c r="E32" s="21" t="s">
        <v>39</v>
      </c>
      <c r="F32" s="17" t="s">
        <v>8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21" t="s">
        <v>39</v>
      </c>
      <c r="M32" s="17" t="s">
        <v>8</v>
      </c>
      <c r="N32" s="17" t="s">
        <v>8</v>
      </c>
      <c r="O32" s="17" t="s">
        <v>8</v>
      </c>
      <c r="P32" s="17" t="s">
        <v>8</v>
      </c>
      <c r="Q32" s="17" t="s">
        <v>8</v>
      </c>
      <c r="R32" s="17" t="s">
        <v>8</v>
      </c>
      <c r="S32" s="21" t="s">
        <v>39</v>
      </c>
      <c r="T32" s="17" t="s">
        <v>8</v>
      </c>
      <c r="U32" s="17" t="s">
        <v>8</v>
      </c>
      <c r="V32" s="17" t="s">
        <v>8</v>
      </c>
      <c r="W32" s="17" t="s">
        <v>8</v>
      </c>
      <c r="X32" s="21" t="s">
        <v>8</v>
      </c>
      <c r="Y32" s="21" t="s">
        <v>8</v>
      </c>
      <c r="Z32" s="21" t="s">
        <v>39</v>
      </c>
      <c r="AA32" s="21" t="s">
        <v>8</v>
      </c>
      <c r="AB32" s="21" t="s">
        <v>8</v>
      </c>
      <c r="AC32" s="21" t="s">
        <v>8</v>
      </c>
      <c r="AD32" s="21" t="s">
        <v>8</v>
      </c>
      <c r="AE32" s="21" t="s">
        <v>8</v>
      </c>
      <c r="AF32" s="21" t="s">
        <v>8</v>
      </c>
      <c r="AG32" s="21" t="s">
        <v>39</v>
      </c>
      <c r="AH32" s="21" t="s">
        <v>8</v>
      </c>
      <c r="AI32" s="4">
        <f t="shared" si="1"/>
        <v>0</v>
      </c>
      <c r="AJ32" s="4">
        <f t="shared" si="2"/>
        <v>26</v>
      </c>
      <c r="AK32" s="4">
        <f t="shared" si="3"/>
        <v>5</v>
      </c>
      <c r="AL32" s="4">
        <f t="shared" si="4"/>
        <v>0</v>
      </c>
      <c r="AM32" s="4">
        <f t="shared" si="5"/>
        <v>0</v>
      </c>
      <c r="AN32" s="20">
        <f t="shared" si="6"/>
        <v>31</v>
      </c>
      <c r="AO32" s="6"/>
    </row>
    <row r="33" spans="1:41" s="7" customFormat="1" ht="24.95" customHeight="1">
      <c r="A33" s="8">
        <f t="shared" si="7"/>
        <v>29</v>
      </c>
      <c r="B33" s="9" t="s">
        <v>37</v>
      </c>
      <c r="C33" s="10" t="s">
        <v>33</v>
      </c>
      <c r="D33" s="17" t="s">
        <v>8</v>
      </c>
      <c r="E33" s="17" t="s">
        <v>8</v>
      </c>
      <c r="F33" s="17" t="s">
        <v>8</v>
      </c>
      <c r="G33" s="17" t="s">
        <v>8</v>
      </c>
      <c r="H33" s="17" t="s">
        <v>8</v>
      </c>
      <c r="I33" s="17" t="s">
        <v>8</v>
      </c>
      <c r="J33" s="21" t="s">
        <v>39</v>
      </c>
      <c r="K33" s="17" t="s">
        <v>8</v>
      </c>
      <c r="L33" s="17" t="s">
        <v>8</v>
      </c>
      <c r="M33" s="17" t="s">
        <v>8</v>
      </c>
      <c r="N33" s="17" t="s">
        <v>8</v>
      </c>
      <c r="O33" s="17" t="s">
        <v>8</v>
      </c>
      <c r="P33" s="17" t="s">
        <v>8</v>
      </c>
      <c r="Q33" s="21" t="s">
        <v>39</v>
      </c>
      <c r="R33" s="17" t="s">
        <v>8</v>
      </c>
      <c r="S33" s="17" t="s">
        <v>8</v>
      </c>
      <c r="T33" s="17" t="s">
        <v>8</v>
      </c>
      <c r="U33" s="17" t="s">
        <v>8</v>
      </c>
      <c r="V33" s="17" t="s">
        <v>8</v>
      </c>
      <c r="W33" s="17" t="s">
        <v>8</v>
      </c>
      <c r="X33" s="21" t="s">
        <v>39</v>
      </c>
      <c r="Y33" s="21" t="s">
        <v>8</v>
      </c>
      <c r="Z33" s="21" t="s">
        <v>8</v>
      </c>
      <c r="AA33" s="21" t="s">
        <v>8</v>
      </c>
      <c r="AB33" s="21" t="s">
        <v>8</v>
      </c>
      <c r="AC33" s="21" t="s">
        <v>8</v>
      </c>
      <c r="AD33" s="21" t="s">
        <v>8</v>
      </c>
      <c r="AE33" s="21" t="s">
        <v>39</v>
      </c>
      <c r="AF33" s="21" t="s">
        <v>8</v>
      </c>
      <c r="AG33" s="21" t="s">
        <v>8</v>
      </c>
      <c r="AH33" s="21" t="s">
        <v>8</v>
      </c>
      <c r="AI33" s="4">
        <f t="shared" si="1"/>
        <v>0</v>
      </c>
      <c r="AJ33" s="4">
        <f t="shared" si="2"/>
        <v>27</v>
      </c>
      <c r="AK33" s="4">
        <f t="shared" si="3"/>
        <v>4</v>
      </c>
      <c r="AL33" s="4">
        <f t="shared" si="4"/>
        <v>0</v>
      </c>
      <c r="AM33" s="4">
        <f t="shared" si="5"/>
        <v>0</v>
      </c>
      <c r="AN33" s="20">
        <f t="shared" si="6"/>
        <v>31</v>
      </c>
      <c r="AO33" s="6"/>
    </row>
    <row r="34" spans="1:41" s="7" customFormat="1" ht="24.95" customHeight="1">
      <c r="A34" s="8">
        <f t="shared" si="7"/>
        <v>30</v>
      </c>
      <c r="B34" s="9" t="s">
        <v>18</v>
      </c>
      <c r="C34" s="10" t="s">
        <v>33</v>
      </c>
      <c r="D34" s="17" t="s">
        <v>8</v>
      </c>
      <c r="E34" s="21" t="s">
        <v>39</v>
      </c>
      <c r="F34" s="17" t="s">
        <v>8</v>
      </c>
      <c r="G34" s="17" t="s">
        <v>8</v>
      </c>
      <c r="H34" s="17" t="s">
        <v>8</v>
      </c>
      <c r="I34" s="17" t="s">
        <v>8</v>
      </c>
      <c r="J34" s="17" t="s">
        <v>8</v>
      </c>
      <c r="K34" s="21" t="s">
        <v>38</v>
      </c>
      <c r="L34" s="22" t="s">
        <v>39</v>
      </c>
      <c r="M34" s="17" t="s">
        <v>8</v>
      </c>
      <c r="N34" s="17" t="s">
        <v>8</v>
      </c>
      <c r="O34" s="17" t="s">
        <v>8</v>
      </c>
      <c r="P34" s="17" t="s">
        <v>8</v>
      </c>
      <c r="Q34" s="17" t="s">
        <v>8</v>
      </c>
      <c r="R34" s="17" t="s">
        <v>8</v>
      </c>
      <c r="S34" s="21" t="s">
        <v>39</v>
      </c>
      <c r="T34" s="17" t="s">
        <v>8</v>
      </c>
      <c r="U34" s="22" t="s">
        <v>38</v>
      </c>
      <c r="V34" s="21" t="s">
        <v>38</v>
      </c>
      <c r="W34" s="21" t="s">
        <v>38</v>
      </c>
      <c r="X34" s="21" t="s">
        <v>38</v>
      </c>
      <c r="Y34" s="21" t="s">
        <v>38</v>
      </c>
      <c r="Z34" s="21" t="s">
        <v>38</v>
      </c>
      <c r="AA34" s="21" t="s">
        <v>38</v>
      </c>
      <c r="AB34" s="21" t="s">
        <v>38</v>
      </c>
      <c r="AC34" s="21" t="s">
        <v>38</v>
      </c>
      <c r="AD34" s="21" t="s">
        <v>38</v>
      </c>
      <c r="AE34" s="21" t="s">
        <v>38</v>
      </c>
      <c r="AF34" s="21" t="s">
        <v>38</v>
      </c>
      <c r="AG34" s="21" t="s">
        <v>38</v>
      </c>
      <c r="AH34" s="21" t="s">
        <v>38</v>
      </c>
      <c r="AI34" s="4">
        <f t="shared" si="1"/>
        <v>0</v>
      </c>
      <c r="AJ34" s="4">
        <f t="shared" si="2"/>
        <v>13</v>
      </c>
      <c r="AK34" s="4">
        <f t="shared" si="3"/>
        <v>3</v>
      </c>
      <c r="AL34" s="4">
        <f t="shared" si="4"/>
        <v>0</v>
      </c>
      <c r="AM34" s="4">
        <f t="shared" si="5"/>
        <v>15</v>
      </c>
      <c r="AN34" s="20">
        <f t="shared" si="6"/>
        <v>16</v>
      </c>
      <c r="AO34" s="6"/>
    </row>
    <row r="35" spans="1:41" s="7" customFormat="1" ht="24.95" customHeight="1">
      <c r="A35" s="8">
        <f t="shared" si="7"/>
        <v>31</v>
      </c>
      <c r="B35" s="9" t="s">
        <v>36</v>
      </c>
      <c r="C35" s="10" t="s">
        <v>32</v>
      </c>
      <c r="D35" s="17" t="s">
        <v>8</v>
      </c>
      <c r="E35" s="17" t="s">
        <v>8</v>
      </c>
      <c r="F35" s="21" t="s">
        <v>39</v>
      </c>
      <c r="G35" s="17" t="s">
        <v>8</v>
      </c>
      <c r="H35" s="17" t="s">
        <v>8</v>
      </c>
      <c r="I35" s="17" t="s">
        <v>8</v>
      </c>
      <c r="J35" s="17" t="s">
        <v>8</v>
      </c>
      <c r="K35" s="17" t="s">
        <v>8</v>
      </c>
      <c r="L35" s="17" t="s">
        <v>8</v>
      </c>
      <c r="M35" s="21" t="s">
        <v>39</v>
      </c>
      <c r="N35" s="17" t="s">
        <v>8</v>
      </c>
      <c r="O35" s="17" t="s">
        <v>8</v>
      </c>
      <c r="P35" s="17" t="s">
        <v>8</v>
      </c>
      <c r="Q35" s="17" t="s">
        <v>8</v>
      </c>
      <c r="R35" s="17" t="s">
        <v>8</v>
      </c>
      <c r="S35" s="17" t="s">
        <v>8</v>
      </c>
      <c r="T35" s="21" t="s">
        <v>39</v>
      </c>
      <c r="U35" s="17" t="s">
        <v>8</v>
      </c>
      <c r="V35" s="17" t="s">
        <v>8</v>
      </c>
      <c r="W35" s="17" t="s">
        <v>8</v>
      </c>
      <c r="X35" s="21" t="s">
        <v>8</v>
      </c>
      <c r="Y35" s="21" t="s">
        <v>8</v>
      </c>
      <c r="Z35" s="21" t="s">
        <v>8</v>
      </c>
      <c r="AA35" s="21" t="s">
        <v>39</v>
      </c>
      <c r="AB35" s="21" t="s">
        <v>8</v>
      </c>
      <c r="AC35" s="21" t="s">
        <v>8</v>
      </c>
      <c r="AD35" s="21" t="s">
        <v>8</v>
      </c>
      <c r="AE35" s="21" t="s">
        <v>8</v>
      </c>
      <c r="AF35" s="21" t="s">
        <v>8</v>
      </c>
      <c r="AG35" s="21" t="s">
        <v>8</v>
      </c>
      <c r="AH35" s="21" t="s">
        <v>39</v>
      </c>
      <c r="AI35" s="4">
        <f t="shared" si="1"/>
        <v>0</v>
      </c>
      <c r="AJ35" s="4">
        <f t="shared" si="2"/>
        <v>26</v>
      </c>
      <c r="AK35" s="4">
        <f t="shared" si="3"/>
        <v>5</v>
      </c>
      <c r="AL35" s="4">
        <f t="shared" si="4"/>
        <v>0</v>
      </c>
      <c r="AM35" s="4">
        <f t="shared" si="5"/>
        <v>0</v>
      </c>
      <c r="AN35" s="20">
        <f t="shared" si="6"/>
        <v>31</v>
      </c>
      <c r="AO35" s="6"/>
    </row>
    <row r="36" spans="1:41" s="7" customFormat="1" ht="24.95" customHeight="1">
      <c r="A36" s="8">
        <f t="shared" si="7"/>
        <v>32</v>
      </c>
      <c r="B36" s="9" t="s">
        <v>26</v>
      </c>
      <c r="C36" s="10" t="s">
        <v>34</v>
      </c>
      <c r="D36" s="17" t="s">
        <v>8</v>
      </c>
      <c r="E36" s="21" t="s">
        <v>39</v>
      </c>
      <c r="F36" s="17" t="s">
        <v>8</v>
      </c>
      <c r="G36" s="17" t="s">
        <v>8</v>
      </c>
      <c r="H36" s="17" t="s">
        <v>8</v>
      </c>
      <c r="I36" s="17" t="s">
        <v>8</v>
      </c>
      <c r="J36" s="17" t="s">
        <v>8</v>
      </c>
      <c r="K36" s="17" t="s">
        <v>8</v>
      </c>
      <c r="L36" s="21" t="s">
        <v>39</v>
      </c>
      <c r="M36" s="17" t="s">
        <v>8</v>
      </c>
      <c r="N36" s="17" t="s">
        <v>8</v>
      </c>
      <c r="O36" s="17" t="s">
        <v>8</v>
      </c>
      <c r="P36" s="17" t="s">
        <v>8</v>
      </c>
      <c r="Q36" s="17" t="s">
        <v>8</v>
      </c>
      <c r="R36" s="17" t="s">
        <v>8</v>
      </c>
      <c r="S36" s="21" t="s">
        <v>39</v>
      </c>
      <c r="T36" s="17" t="s">
        <v>8</v>
      </c>
      <c r="U36" s="17" t="s">
        <v>8</v>
      </c>
      <c r="V36" s="17" t="s">
        <v>8</v>
      </c>
      <c r="W36" s="17" t="s">
        <v>8</v>
      </c>
      <c r="X36" s="21" t="s">
        <v>8</v>
      </c>
      <c r="Y36" s="21" t="s">
        <v>8</v>
      </c>
      <c r="Z36" s="21" t="s">
        <v>39</v>
      </c>
      <c r="AA36" s="21" t="s">
        <v>8</v>
      </c>
      <c r="AB36" s="21" t="s">
        <v>8</v>
      </c>
      <c r="AC36" s="21" t="s">
        <v>8</v>
      </c>
      <c r="AD36" s="21" t="s">
        <v>8</v>
      </c>
      <c r="AE36" s="21" t="s">
        <v>8</v>
      </c>
      <c r="AF36" s="21" t="s">
        <v>8</v>
      </c>
      <c r="AG36" s="21" t="s">
        <v>39</v>
      </c>
      <c r="AH36" s="21" t="s">
        <v>8</v>
      </c>
      <c r="AI36" s="4">
        <f t="shared" si="1"/>
        <v>0</v>
      </c>
      <c r="AJ36" s="4">
        <f t="shared" si="2"/>
        <v>26</v>
      </c>
      <c r="AK36" s="4">
        <f t="shared" si="3"/>
        <v>5</v>
      </c>
      <c r="AL36" s="4">
        <f t="shared" si="4"/>
        <v>0</v>
      </c>
      <c r="AM36" s="4">
        <f t="shared" si="5"/>
        <v>0</v>
      </c>
      <c r="AN36" s="20">
        <f t="shared" si="6"/>
        <v>31</v>
      </c>
      <c r="AO36" s="6"/>
    </row>
    <row r="37" spans="1:41" s="7" customFormat="1" ht="24.95" customHeight="1">
      <c r="A37" s="8">
        <f t="shared" si="7"/>
        <v>33</v>
      </c>
      <c r="B37" s="9" t="s">
        <v>27</v>
      </c>
      <c r="C37" s="10" t="s">
        <v>34</v>
      </c>
      <c r="D37" s="17" t="s">
        <v>8</v>
      </c>
      <c r="E37" s="17" t="s">
        <v>8</v>
      </c>
      <c r="F37" s="17" t="s">
        <v>8</v>
      </c>
      <c r="G37" s="21" t="s">
        <v>39</v>
      </c>
      <c r="H37" s="17" t="s">
        <v>8</v>
      </c>
      <c r="I37" s="17" t="s">
        <v>8</v>
      </c>
      <c r="J37" s="17" t="s">
        <v>8</v>
      </c>
      <c r="K37" s="17" t="s">
        <v>8</v>
      </c>
      <c r="L37" s="17" t="s">
        <v>8</v>
      </c>
      <c r="M37" s="17" t="s">
        <v>8</v>
      </c>
      <c r="N37" s="21" t="s">
        <v>39</v>
      </c>
      <c r="O37" s="17" t="s">
        <v>8</v>
      </c>
      <c r="P37" s="17" t="s">
        <v>8</v>
      </c>
      <c r="Q37" s="17" t="s">
        <v>8</v>
      </c>
      <c r="R37" s="17" t="s">
        <v>8</v>
      </c>
      <c r="S37" s="17" t="s">
        <v>8</v>
      </c>
      <c r="T37" s="17" t="s">
        <v>8</v>
      </c>
      <c r="U37" s="21" t="s">
        <v>39</v>
      </c>
      <c r="V37" s="17" t="s">
        <v>8</v>
      </c>
      <c r="W37" s="17" t="s">
        <v>8</v>
      </c>
      <c r="X37" s="21" t="s">
        <v>8</v>
      </c>
      <c r="Y37" s="21" t="s">
        <v>8</v>
      </c>
      <c r="Z37" s="21" t="s">
        <v>8</v>
      </c>
      <c r="AA37" s="21" t="s">
        <v>8</v>
      </c>
      <c r="AB37" s="21" t="s">
        <v>39</v>
      </c>
      <c r="AC37" s="21" t="s">
        <v>8</v>
      </c>
      <c r="AD37" s="21" t="s">
        <v>8</v>
      </c>
      <c r="AE37" s="21" t="s">
        <v>8</v>
      </c>
      <c r="AF37" s="21" t="s">
        <v>8</v>
      </c>
      <c r="AG37" s="21" t="s">
        <v>8</v>
      </c>
      <c r="AH37" s="21" t="s">
        <v>8</v>
      </c>
      <c r="AI37" s="4">
        <f t="shared" si="1"/>
        <v>0</v>
      </c>
      <c r="AJ37" s="4">
        <f t="shared" si="2"/>
        <v>27</v>
      </c>
      <c r="AK37" s="4">
        <f t="shared" si="3"/>
        <v>4</v>
      </c>
      <c r="AL37" s="4">
        <f t="shared" si="4"/>
        <v>0</v>
      </c>
      <c r="AM37" s="4">
        <f t="shared" si="5"/>
        <v>0</v>
      </c>
      <c r="AN37" s="20">
        <f t="shared" si="6"/>
        <v>31</v>
      </c>
      <c r="AO37" s="6"/>
    </row>
    <row r="38" spans="1:41" s="7" customFormat="1" ht="24.95" customHeight="1">
      <c r="A38" s="8">
        <f t="shared" si="7"/>
        <v>34</v>
      </c>
      <c r="B38" s="9" t="s">
        <v>55</v>
      </c>
      <c r="C38" s="10" t="s">
        <v>34</v>
      </c>
      <c r="D38" s="17" t="s">
        <v>8</v>
      </c>
      <c r="E38" s="21" t="s">
        <v>39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21" t="s">
        <v>39</v>
      </c>
      <c r="M38" s="17" t="s">
        <v>8</v>
      </c>
      <c r="N38" s="17" t="s">
        <v>8</v>
      </c>
      <c r="O38" s="17" t="s">
        <v>8</v>
      </c>
      <c r="P38" s="17" t="s">
        <v>8</v>
      </c>
      <c r="Q38" s="17" t="s">
        <v>8</v>
      </c>
      <c r="R38" s="17" t="s">
        <v>8</v>
      </c>
      <c r="S38" s="21" t="s">
        <v>39</v>
      </c>
      <c r="T38" s="17" t="s">
        <v>8</v>
      </c>
      <c r="U38" s="17" t="s">
        <v>8</v>
      </c>
      <c r="V38" s="17" t="s">
        <v>8</v>
      </c>
      <c r="W38" s="17" t="s">
        <v>8</v>
      </c>
      <c r="X38" s="21" t="s">
        <v>8</v>
      </c>
      <c r="Y38" s="21" t="s">
        <v>8</v>
      </c>
      <c r="Z38" s="21" t="s">
        <v>39</v>
      </c>
      <c r="AA38" s="21" t="s">
        <v>8</v>
      </c>
      <c r="AB38" s="21" t="s">
        <v>8</v>
      </c>
      <c r="AC38" s="21" t="s">
        <v>8</v>
      </c>
      <c r="AD38" s="21" t="s">
        <v>8</v>
      </c>
      <c r="AE38" s="21" t="s">
        <v>39</v>
      </c>
      <c r="AF38" s="21" t="s">
        <v>8</v>
      </c>
      <c r="AG38" s="21" t="s">
        <v>8</v>
      </c>
      <c r="AH38" s="21" t="s">
        <v>8</v>
      </c>
      <c r="AI38" s="4">
        <f t="shared" si="1"/>
        <v>0</v>
      </c>
      <c r="AJ38" s="4">
        <f t="shared" si="2"/>
        <v>26</v>
      </c>
      <c r="AK38" s="4">
        <f t="shared" si="3"/>
        <v>5</v>
      </c>
      <c r="AL38" s="4">
        <f t="shared" si="4"/>
        <v>0</v>
      </c>
      <c r="AM38" s="4">
        <f t="shared" si="5"/>
        <v>0</v>
      </c>
      <c r="AN38" s="20">
        <f t="shared" si="6"/>
        <v>31</v>
      </c>
      <c r="AO38" s="6"/>
    </row>
    <row r="39" spans="1:41" s="7" customFormat="1" ht="24.95" customHeight="1">
      <c r="A39" s="8">
        <f t="shared" si="7"/>
        <v>35</v>
      </c>
      <c r="B39" s="9" t="s">
        <v>14</v>
      </c>
      <c r="C39" s="10" t="s">
        <v>33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21" t="s">
        <v>39</v>
      </c>
      <c r="K39" s="17" t="s">
        <v>8</v>
      </c>
      <c r="L39" s="17" t="s">
        <v>8</v>
      </c>
      <c r="M39" s="17" t="s">
        <v>8</v>
      </c>
      <c r="N39" s="17" t="s">
        <v>8</v>
      </c>
      <c r="O39" s="17" t="s">
        <v>8</v>
      </c>
      <c r="P39" s="17" t="s">
        <v>8</v>
      </c>
      <c r="Q39" s="21" t="s">
        <v>39</v>
      </c>
      <c r="R39" s="17" t="s">
        <v>8</v>
      </c>
      <c r="S39" s="17" t="s">
        <v>8</v>
      </c>
      <c r="T39" s="17" t="s">
        <v>8</v>
      </c>
      <c r="U39" s="17" t="s">
        <v>8</v>
      </c>
      <c r="V39" s="17" t="s">
        <v>8</v>
      </c>
      <c r="W39" s="17" t="s">
        <v>8</v>
      </c>
      <c r="X39" s="21" t="s">
        <v>39</v>
      </c>
      <c r="Y39" s="21" t="s">
        <v>8</v>
      </c>
      <c r="Z39" s="21" t="s">
        <v>8</v>
      </c>
      <c r="AA39" s="21" t="s">
        <v>8</v>
      </c>
      <c r="AB39" s="21" t="s">
        <v>8</v>
      </c>
      <c r="AC39" s="21" t="s">
        <v>8</v>
      </c>
      <c r="AD39" s="21" t="s">
        <v>8</v>
      </c>
      <c r="AE39" s="21" t="s">
        <v>39</v>
      </c>
      <c r="AF39" s="21" t="s">
        <v>8</v>
      </c>
      <c r="AG39" s="21" t="s">
        <v>8</v>
      </c>
      <c r="AH39" s="21" t="s">
        <v>8</v>
      </c>
      <c r="AI39" s="4">
        <f t="shared" si="1"/>
        <v>0</v>
      </c>
      <c r="AJ39" s="4">
        <f t="shared" si="2"/>
        <v>27</v>
      </c>
      <c r="AK39" s="4">
        <f t="shared" si="3"/>
        <v>4</v>
      </c>
      <c r="AL39" s="4">
        <f t="shared" si="4"/>
        <v>0</v>
      </c>
      <c r="AM39" s="4">
        <f t="shared" si="5"/>
        <v>0</v>
      </c>
      <c r="AN39" s="20">
        <f t="shared" si="6"/>
        <v>31</v>
      </c>
      <c r="AO39" s="6"/>
    </row>
    <row r="40" spans="1:41" s="7" customFormat="1" ht="24.95" customHeight="1">
      <c r="A40" s="8">
        <f t="shared" si="7"/>
        <v>36</v>
      </c>
      <c r="B40" s="9" t="s">
        <v>19</v>
      </c>
      <c r="C40" s="10" t="s">
        <v>33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21" t="s">
        <v>39</v>
      </c>
      <c r="K40" s="17" t="s">
        <v>8</v>
      </c>
      <c r="L40" s="17" t="s">
        <v>8</v>
      </c>
      <c r="M40" s="17" t="s">
        <v>8</v>
      </c>
      <c r="N40" s="17" t="s">
        <v>8</v>
      </c>
      <c r="O40" s="17" t="s">
        <v>8</v>
      </c>
      <c r="P40" s="17" t="s">
        <v>8</v>
      </c>
      <c r="Q40" s="21" t="s">
        <v>39</v>
      </c>
      <c r="R40" s="17" t="s">
        <v>8</v>
      </c>
      <c r="S40" s="17" t="s">
        <v>8</v>
      </c>
      <c r="T40" s="17" t="s">
        <v>8</v>
      </c>
      <c r="U40" s="17" t="s">
        <v>8</v>
      </c>
      <c r="V40" s="17" t="s">
        <v>8</v>
      </c>
      <c r="W40" s="17" t="s">
        <v>8</v>
      </c>
      <c r="X40" s="21" t="s">
        <v>39</v>
      </c>
      <c r="Y40" s="21" t="s">
        <v>8</v>
      </c>
      <c r="Z40" s="21" t="s">
        <v>8</v>
      </c>
      <c r="AA40" s="21" t="s">
        <v>8</v>
      </c>
      <c r="AB40" s="21" t="s">
        <v>8</v>
      </c>
      <c r="AC40" s="21" t="s">
        <v>8</v>
      </c>
      <c r="AD40" s="21" t="s">
        <v>8</v>
      </c>
      <c r="AE40" s="21" t="s">
        <v>39</v>
      </c>
      <c r="AF40" s="21" t="s">
        <v>8</v>
      </c>
      <c r="AG40" s="21" t="s">
        <v>8</v>
      </c>
      <c r="AH40" s="21" t="s">
        <v>8</v>
      </c>
      <c r="AI40" s="4">
        <f t="shared" si="1"/>
        <v>0</v>
      </c>
      <c r="AJ40" s="4">
        <f t="shared" si="2"/>
        <v>27</v>
      </c>
      <c r="AK40" s="4">
        <f t="shared" si="3"/>
        <v>4</v>
      </c>
      <c r="AL40" s="4">
        <f t="shared" si="4"/>
        <v>0</v>
      </c>
      <c r="AM40" s="4">
        <f t="shared" si="5"/>
        <v>0</v>
      </c>
      <c r="AN40" s="20">
        <f t="shared" si="6"/>
        <v>31</v>
      </c>
      <c r="AO40" s="6"/>
    </row>
    <row r="41" spans="1:41" s="7" customFormat="1" ht="24.95" customHeight="1">
      <c r="A41" s="8">
        <f t="shared" si="7"/>
        <v>37</v>
      </c>
      <c r="B41" s="9" t="s">
        <v>56</v>
      </c>
      <c r="C41" s="10" t="s">
        <v>34</v>
      </c>
      <c r="D41" s="17" t="s">
        <v>8</v>
      </c>
      <c r="E41" s="17" t="s">
        <v>8</v>
      </c>
      <c r="F41" s="17" t="s">
        <v>8</v>
      </c>
      <c r="G41" s="21" t="s">
        <v>39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21" t="s">
        <v>39</v>
      </c>
      <c r="O41" s="17" t="s">
        <v>8</v>
      </c>
      <c r="P41" s="17" t="s">
        <v>8</v>
      </c>
      <c r="Q41" s="17" t="s">
        <v>8</v>
      </c>
      <c r="R41" s="17" t="s">
        <v>8</v>
      </c>
      <c r="S41" s="17" t="s">
        <v>8</v>
      </c>
      <c r="T41" s="17" t="s">
        <v>8</v>
      </c>
      <c r="U41" s="21" t="s">
        <v>39</v>
      </c>
      <c r="V41" s="17" t="s">
        <v>8</v>
      </c>
      <c r="W41" s="17" t="s">
        <v>8</v>
      </c>
      <c r="X41" s="21" t="s">
        <v>8</v>
      </c>
      <c r="Y41" s="21" t="s">
        <v>8</v>
      </c>
      <c r="Z41" s="21" t="s">
        <v>8</v>
      </c>
      <c r="AA41" s="21" t="s">
        <v>8</v>
      </c>
      <c r="AB41" s="21" t="s">
        <v>39</v>
      </c>
      <c r="AC41" s="21" t="s">
        <v>8</v>
      </c>
      <c r="AD41" s="21" t="s">
        <v>8</v>
      </c>
      <c r="AE41" s="21" t="s">
        <v>8</v>
      </c>
      <c r="AF41" s="21" t="s">
        <v>8</v>
      </c>
      <c r="AG41" s="21" t="s">
        <v>8</v>
      </c>
      <c r="AH41" s="21" t="s">
        <v>39</v>
      </c>
      <c r="AI41" s="4">
        <f t="shared" si="1"/>
        <v>0</v>
      </c>
      <c r="AJ41" s="4">
        <f t="shared" si="2"/>
        <v>26</v>
      </c>
      <c r="AK41" s="4">
        <f t="shared" si="3"/>
        <v>5</v>
      </c>
      <c r="AL41" s="4">
        <f t="shared" si="4"/>
        <v>0</v>
      </c>
      <c r="AM41" s="4">
        <f t="shared" si="5"/>
        <v>0</v>
      </c>
      <c r="AN41" s="20">
        <f t="shared" si="6"/>
        <v>31</v>
      </c>
      <c r="AO41" s="6"/>
    </row>
    <row r="42" spans="1:41" s="7" customFormat="1" ht="24.95" customHeight="1">
      <c r="A42" s="8">
        <f t="shared" si="7"/>
        <v>38</v>
      </c>
      <c r="B42" s="9" t="s">
        <v>28</v>
      </c>
      <c r="C42" s="10" t="s">
        <v>34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21" t="s">
        <v>39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17" t="s">
        <v>8</v>
      </c>
      <c r="P42" s="21" t="s">
        <v>39</v>
      </c>
      <c r="Q42" s="21" t="s">
        <v>38</v>
      </c>
      <c r="R42" s="17" t="s">
        <v>8</v>
      </c>
      <c r="S42" s="17" t="s">
        <v>8</v>
      </c>
      <c r="T42" s="17" t="s">
        <v>8</v>
      </c>
      <c r="U42" s="17" t="s">
        <v>8</v>
      </c>
      <c r="V42" s="21" t="s">
        <v>38</v>
      </c>
      <c r="W42" s="21" t="s">
        <v>39</v>
      </c>
      <c r="X42" s="21" t="s">
        <v>8</v>
      </c>
      <c r="Y42" s="21" t="s">
        <v>8</v>
      </c>
      <c r="Z42" s="21" t="s">
        <v>8</v>
      </c>
      <c r="AA42" s="21" t="s">
        <v>8</v>
      </c>
      <c r="AB42" s="21" t="s">
        <v>38</v>
      </c>
      <c r="AC42" s="21" t="s">
        <v>8</v>
      </c>
      <c r="AD42" s="21" t="s">
        <v>39</v>
      </c>
      <c r="AE42" s="21" t="s">
        <v>8</v>
      </c>
      <c r="AF42" s="21" t="s">
        <v>8</v>
      </c>
      <c r="AG42" s="21" t="s">
        <v>8</v>
      </c>
      <c r="AH42" s="21" t="s">
        <v>38</v>
      </c>
      <c r="AI42" s="4">
        <f t="shared" si="1"/>
        <v>0</v>
      </c>
      <c r="AJ42" s="4">
        <f t="shared" si="2"/>
        <v>23</v>
      </c>
      <c r="AK42" s="4">
        <f t="shared" si="3"/>
        <v>4</v>
      </c>
      <c r="AL42" s="4">
        <f t="shared" si="4"/>
        <v>0</v>
      </c>
      <c r="AM42" s="4">
        <f t="shared" si="5"/>
        <v>4</v>
      </c>
      <c r="AN42" s="20">
        <f t="shared" si="6"/>
        <v>27</v>
      </c>
      <c r="AO42" s="6"/>
    </row>
    <row r="43" spans="1:41" s="7" customFormat="1" ht="24.95" customHeight="1">
      <c r="A43" s="8">
        <f t="shared" si="7"/>
        <v>39</v>
      </c>
      <c r="B43" s="9" t="s">
        <v>48</v>
      </c>
      <c r="C43" s="10" t="s">
        <v>34</v>
      </c>
      <c r="D43" s="21" t="s">
        <v>39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21" t="s">
        <v>39</v>
      </c>
      <c r="L43" s="17" t="s">
        <v>8</v>
      </c>
      <c r="M43" s="17" t="s">
        <v>8</v>
      </c>
      <c r="N43" s="17" t="s">
        <v>8</v>
      </c>
      <c r="O43" s="17" t="s">
        <v>8</v>
      </c>
      <c r="P43" s="17" t="s">
        <v>8</v>
      </c>
      <c r="Q43" s="17" t="s">
        <v>8</v>
      </c>
      <c r="R43" s="21" t="s">
        <v>39</v>
      </c>
      <c r="S43" s="17" t="s">
        <v>8</v>
      </c>
      <c r="T43" s="17" t="s">
        <v>8</v>
      </c>
      <c r="U43" s="17" t="s">
        <v>8</v>
      </c>
      <c r="V43" s="17" t="s">
        <v>8</v>
      </c>
      <c r="W43" s="17" t="s">
        <v>8</v>
      </c>
      <c r="X43" s="21" t="s">
        <v>8</v>
      </c>
      <c r="Y43" s="21" t="s">
        <v>39</v>
      </c>
      <c r="Z43" s="21" t="s">
        <v>8</v>
      </c>
      <c r="AA43" s="21" t="s">
        <v>8</v>
      </c>
      <c r="AB43" s="21" t="s">
        <v>8</v>
      </c>
      <c r="AC43" s="21" t="s">
        <v>8</v>
      </c>
      <c r="AD43" s="21" t="s">
        <v>8</v>
      </c>
      <c r="AE43" s="21" t="s">
        <v>8</v>
      </c>
      <c r="AF43" s="21" t="s">
        <v>39</v>
      </c>
      <c r="AG43" s="21" t="s">
        <v>8</v>
      </c>
      <c r="AH43" s="21" t="s">
        <v>8</v>
      </c>
      <c r="AI43" s="4">
        <f t="shared" si="1"/>
        <v>0</v>
      </c>
      <c r="AJ43" s="4">
        <f t="shared" si="2"/>
        <v>26</v>
      </c>
      <c r="AK43" s="4">
        <f t="shared" si="3"/>
        <v>5</v>
      </c>
      <c r="AL43" s="4">
        <f t="shared" si="4"/>
        <v>0</v>
      </c>
      <c r="AM43" s="4">
        <f t="shared" si="5"/>
        <v>0</v>
      </c>
      <c r="AN43" s="20">
        <f t="shared" si="6"/>
        <v>31</v>
      </c>
      <c r="AO43" s="6"/>
    </row>
    <row r="44" spans="1:41" s="7" customFormat="1" ht="24.95" customHeight="1">
      <c r="A44" s="8">
        <f t="shared" si="7"/>
        <v>40</v>
      </c>
      <c r="B44" s="9" t="s">
        <v>29</v>
      </c>
      <c r="C44" s="10" t="s">
        <v>34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21" t="s">
        <v>39</v>
      </c>
      <c r="K44" s="17" t="s">
        <v>8</v>
      </c>
      <c r="L44" s="17" t="s">
        <v>8</v>
      </c>
      <c r="M44" s="17" t="s">
        <v>8</v>
      </c>
      <c r="N44" s="17" t="s">
        <v>8</v>
      </c>
      <c r="O44" s="17" t="s">
        <v>8</v>
      </c>
      <c r="P44" s="17" t="s">
        <v>8</v>
      </c>
      <c r="Q44" s="21" t="s">
        <v>39</v>
      </c>
      <c r="R44" s="17" t="s">
        <v>8</v>
      </c>
      <c r="S44" s="17" t="s">
        <v>8</v>
      </c>
      <c r="T44" s="17" t="s">
        <v>8</v>
      </c>
      <c r="U44" s="17" t="s">
        <v>8</v>
      </c>
      <c r="V44" s="17" t="s">
        <v>8</v>
      </c>
      <c r="W44" s="17" t="s">
        <v>8</v>
      </c>
      <c r="X44" s="21" t="s">
        <v>38</v>
      </c>
      <c r="Y44" s="21" t="s">
        <v>38</v>
      </c>
      <c r="Z44" s="21" t="s">
        <v>38</v>
      </c>
      <c r="AA44" s="21" t="s">
        <v>38</v>
      </c>
      <c r="AB44" s="21" t="s">
        <v>38</v>
      </c>
      <c r="AC44" s="21" t="s">
        <v>38</v>
      </c>
      <c r="AD44" s="21" t="s">
        <v>8</v>
      </c>
      <c r="AE44" s="21" t="s">
        <v>8</v>
      </c>
      <c r="AF44" s="21" t="s">
        <v>8</v>
      </c>
      <c r="AG44" s="21" t="s">
        <v>8</v>
      </c>
      <c r="AH44" s="21" t="s">
        <v>8</v>
      </c>
      <c r="AI44" s="4">
        <f t="shared" si="1"/>
        <v>0</v>
      </c>
      <c r="AJ44" s="4">
        <f t="shared" si="2"/>
        <v>23</v>
      </c>
      <c r="AK44" s="4">
        <f t="shared" si="3"/>
        <v>2</v>
      </c>
      <c r="AL44" s="4">
        <f t="shared" si="4"/>
        <v>0</v>
      </c>
      <c r="AM44" s="4">
        <f t="shared" si="5"/>
        <v>6</v>
      </c>
      <c r="AN44" s="20">
        <f t="shared" si="6"/>
        <v>25</v>
      </c>
      <c r="AO44" s="6"/>
    </row>
    <row r="45" spans="1:41" s="7" customFormat="1" ht="24.95" customHeight="1">
      <c r="A45" s="8">
        <f t="shared" si="7"/>
        <v>41</v>
      </c>
      <c r="B45" s="13" t="s">
        <v>57</v>
      </c>
      <c r="C45" s="14" t="s">
        <v>34</v>
      </c>
      <c r="D45" s="21" t="s">
        <v>39</v>
      </c>
      <c r="E45" s="17" t="s">
        <v>8</v>
      </c>
      <c r="F45" s="17" t="s">
        <v>8</v>
      </c>
      <c r="G45" s="17" t="s">
        <v>8</v>
      </c>
      <c r="H45" s="21" t="s">
        <v>38</v>
      </c>
      <c r="I45" s="21" t="s">
        <v>38</v>
      </c>
      <c r="J45" s="21" t="s">
        <v>38</v>
      </c>
      <c r="K45" s="21" t="s">
        <v>38</v>
      </c>
      <c r="L45" s="21" t="s">
        <v>38</v>
      </c>
      <c r="M45" s="21" t="s">
        <v>38</v>
      </c>
      <c r="N45" s="21" t="s">
        <v>38</v>
      </c>
      <c r="O45" s="17" t="s">
        <v>8</v>
      </c>
      <c r="P45" s="17" t="s">
        <v>8</v>
      </c>
      <c r="Q45" s="17" t="s">
        <v>8</v>
      </c>
      <c r="R45" s="21" t="s">
        <v>39</v>
      </c>
      <c r="S45" s="17" t="s">
        <v>8</v>
      </c>
      <c r="T45" s="17" t="s">
        <v>8</v>
      </c>
      <c r="U45" s="17" t="s">
        <v>8</v>
      </c>
      <c r="V45" s="17" t="s">
        <v>8</v>
      </c>
      <c r="W45" s="17" t="s">
        <v>8</v>
      </c>
      <c r="X45" s="21" t="s">
        <v>8</v>
      </c>
      <c r="Y45" s="21" t="s">
        <v>39</v>
      </c>
      <c r="Z45" s="21" t="s">
        <v>8</v>
      </c>
      <c r="AA45" s="21" t="s">
        <v>8</v>
      </c>
      <c r="AB45" s="21" t="s">
        <v>8</v>
      </c>
      <c r="AC45" s="21" t="s">
        <v>8</v>
      </c>
      <c r="AD45" s="21" t="s">
        <v>8</v>
      </c>
      <c r="AE45" s="21" t="s">
        <v>8</v>
      </c>
      <c r="AF45" s="21" t="s">
        <v>39</v>
      </c>
      <c r="AG45" s="21" t="s">
        <v>8</v>
      </c>
      <c r="AH45" s="21" t="s">
        <v>8</v>
      </c>
      <c r="AI45" s="4">
        <f t="shared" si="1"/>
        <v>0</v>
      </c>
      <c r="AJ45" s="4">
        <f t="shared" si="2"/>
        <v>20</v>
      </c>
      <c r="AK45" s="4">
        <f t="shared" si="3"/>
        <v>4</v>
      </c>
      <c r="AL45" s="4">
        <f t="shared" si="4"/>
        <v>0</v>
      </c>
      <c r="AM45" s="4">
        <f t="shared" si="5"/>
        <v>7</v>
      </c>
      <c r="AN45" s="20">
        <f t="shared" si="6"/>
        <v>24</v>
      </c>
      <c r="AO45" s="15"/>
    </row>
    <row r="46" spans="1:41" ht="24.95" customHeight="1">
      <c r="A46" s="8">
        <f t="shared" si="7"/>
        <v>42</v>
      </c>
      <c r="B46" s="9" t="s">
        <v>58</v>
      </c>
      <c r="C46" s="16" t="s">
        <v>32</v>
      </c>
      <c r="D46" s="17" t="s">
        <v>8</v>
      </c>
      <c r="E46" s="17" t="s">
        <v>8</v>
      </c>
      <c r="F46" s="17" t="s">
        <v>8</v>
      </c>
      <c r="G46" s="17" t="s">
        <v>8</v>
      </c>
      <c r="H46" s="21" t="s">
        <v>38</v>
      </c>
      <c r="I46" s="21" t="s">
        <v>38</v>
      </c>
      <c r="J46" s="21" t="s">
        <v>38</v>
      </c>
      <c r="K46" s="21" t="s">
        <v>38</v>
      </c>
      <c r="L46" s="21" t="s">
        <v>38</v>
      </c>
      <c r="M46" s="17" t="s">
        <v>8</v>
      </c>
      <c r="N46" s="21" t="s">
        <v>38</v>
      </c>
      <c r="O46" s="17" t="s">
        <v>8</v>
      </c>
      <c r="P46" s="21" t="s">
        <v>39</v>
      </c>
      <c r="Q46" s="17" t="s">
        <v>8</v>
      </c>
      <c r="R46" s="17" t="s">
        <v>8</v>
      </c>
      <c r="S46" s="21" t="s">
        <v>38</v>
      </c>
      <c r="T46" s="21" t="s">
        <v>38</v>
      </c>
      <c r="U46" s="21" t="s">
        <v>38</v>
      </c>
      <c r="V46" s="21" t="s">
        <v>38</v>
      </c>
      <c r="W46" s="21" t="s">
        <v>38</v>
      </c>
      <c r="X46" s="21" t="s">
        <v>8</v>
      </c>
      <c r="Y46" s="21" t="s">
        <v>8</v>
      </c>
      <c r="Z46" s="21" t="s">
        <v>38</v>
      </c>
      <c r="AA46" s="21" t="s">
        <v>38</v>
      </c>
      <c r="AB46" s="21" t="s">
        <v>8</v>
      </c>
      <c r="AC46" s="21" t="s">
        <v>8</v>
      </c>
      <c r="AD46" s="21" t="s">
        <v>39</v>
      </c>
      <c r="AE46" s="21" t="s">
        <v>8</v>
      </c>
      <c r="AF46" s="21" t="s">
        <v>8</v>
      </c>
      <c r="AG46" s="21" t="s">
        <v>8</v>
      </c>
      <c r="AH46" s="21" t="s">
        <v>8</v>
      </c>
      <c r="AI46" s="4">
        <f t="shared" si="1"/>
        <v>0</v>
      </c>
      <c r="AJ46" s="4">
        <f t="shared" si="2"/>
        <v>16</v>
      </c>
      <c r="AK46" s="4">
        <f t="shared" si="3"/>
        <v>2</v>
      </c>
      <c r="AL46" s="4">
        <f t="shared" si="4"/>
        <v>0</v>
      </c>
      <c r="AM46" s="4">
        <f t="shared" si="5"/>
        <v>13</v>
      </c>
      <c r="AN46" s="20">
        <f t="shared" si="6"/>
        <v>18</v>
      </c>
      <c r="AO46" s="18"/>
    </row>
    <row r="47" spans="1:41">
      <c r="AI47" s="5">
        <f t="shared" ref="AI47:AN47" si="8">SUM(AI5:AI46)</f>
        <v>0</v>
      </c>
      <c r="AJ47" s="5">
        <f t="shared" si="8"/>
        <v>1037</v>
      </c>
      <c r="AK47" s="5">
        <f t="shared" si="8"/>
        <v>171</v>
      </c>
      <c r="AL47" s="5">
        <f t="shared" si="8"/>
        <v>0</v>
      </c>
      <c r="AM47" s="5">
        <f t="shared" si="8"/>
        <v>94</v>
      </c>
      <c r="AN47" s="5">
        <f t="shared" si="8"/>
        <v>1208</v>
      </c>
    </row>
  </sheetData>
  <dataConsolidate/>
  <mergeCells count="42">
    <mergeCell ref="AH3:AH4"/>
    <mergeCell ref="K3:K4"/>
    <mergeCell ref="AC3:AC4"/>
    <mergeCell ref="AD3:AD4"/>
    <mergeCell ref="AE3:AE4"/>
    <mergeCell ref="X3:X4"/>
    <mergeCell ref="Y3:Y4"/>
    <mergeCell ref="Z3:Z4"/>
    <mergeCell ref="AA3:AA4"/>
    <mergeCell ref="AB3:AB4"/>
    <mergeCell ref="B2:B4"/>
    <mergeCell ref="C2:C4"/>
    <mergeCell ref="P3:P4"/>
    <mergeCell ref="Q3:Q4"/>
    <mergeCell ref="AO1:AO4"/>
    <mergeCell ref="S3:S4"/>
    <mergeCell ref="T3:T4"/>
    <mergeCell ref="U3:U4"/>
    <mergeCell ref="V3:V4"/>
    <mergeCell ref="AL2:AL4"/>
    <mergeCell ref="AM2:AM4"/>
    <mergeCell ref="W3:W4"/>
    <mergeCell ref="A1:AM1"/>
    <mergeCell ref="A2:A4"/>
    <mergeCell ref="D3:D4"/>
    <mergeCell ref="E3:E4"/>
    <mergeCell ref="AN2:AN4"/>
    <mergeCell ref="AJ2:AJ4"/>
    <mergeCell ref="AK2:AK4"/>
    <mergeCell ref="O3:O4"/>
    <mergeCell ref="F3:F4"/>
    <mergeCell ref="N3:N4"/>
    <mergeCell ref="L3:L4"/>
    <mergeCell ref="J3:J4"/>
    <mergeCell ref="M3:M4"/>
    <mergeCell ref="AI2:AI4"/>
    <mergeCell ref="R3:R4"/>
    <mergeCell ref="G3:G4"/>
    <mergeCell ref="H3:H4"/>
    <mergeCell ref="I3:I4"/>
    <mergeCell ref="AF3:AF4"/>
    <mergeCell ref="AG3:AG4"/>
  </mergeCells>
  <conditionalFormatting sqref="J31:AH33 D36:AH36 D16:R16 D46 K46 V30:W31 O46:W46 F45:F46 D8:W15 I7:I9 W16:W17 P15:P17 D17:AH30 D16:E45 U16:V16 F16:U33 D38:AH44 X5:AN46 D6:AH7 D5:W5 F34:AH45">
    <cfRule type="cellIs" dxfId="101" priority="287" stopIfTrue="1" operator="equal">
      <formula>"H"</formula>
    </cfRule>
    <cfRule type="cellIs" dxfId="100" priority="288" stopIfTrue="1" operator="equal">
      <formula>"HW"</formula>
    </cfRule>
    <cfRule type="cellIs" dxfId="99" priority="289" stopIfTrue="1" operator="equal">
      <formula>"LOP"</formula>
    </cfRule>
  </conditionalFormatting>
  <conditionalFormatting sqref="AI5:AN46">
    <cfRule type="cellIs" dxfId="98" priority="285" stopIfTrue="1" operator="between">
      <formula>"O"</formula>
      <formula>"O"</formula>
    </cfRule>
    <cfRule type="cellIs" dxfId="97" priority="286" stopIfTrue="1" operator="between">
      <formula>"L"</formula>
      <formula>"L"</formula>
    </cfRule>
  </conditionalFormatting>
  <conditionalFormatting sqref="D46 K46 O46:W46 F45:F46 X42:AH46 D5:AH45">
    <cfRule type="containsText" dxfId="96" priority="243" stopIfTrue="1" operator="containsText" text="AB">
      <formula>NOT(ISERROR(SEARCH("AB",D5)))</formula>
    </cfRule>
    <cfRule type="containsText" dxfId="95" priority="244" stopIfTrue="1" operator="containsText" text="WO">
      <formula>NOT(ISERROR(SEARCH("WO",D5)))</formula>
    </cfRule>
    <cfRule type="containsText" dxfId="94" priority="245" stopIfTrue="1" operator="containsText" text="L">
      <formula>NOT(ISERROR(SEARCH("L",D5)))</formula>
    </cfRule>
  </conditionalFormatting>
  <conditionalFormatting sqref="D6:AH6 I37 N36 N34 V35 W37 P37 G36 H34:H35 L33 S33 U34 E33 N28:N32 I31 V28 U29:U32 H28 G32 U36 U38 R42 N38 S39:S40 L39:L40 G38 E39:E40 K46 I41 P41 T43 S44 F43 D46 D29:G29 G30 P28:P29 O31:P31 O28 T30:T31 V30:W31 K42 M43 L44 D42:E42 O35 O46:W46 M45 T45 F45:F46 S10:S11 W9 F12:F13 M12:M13 Q14:Q15 J14 P15:P17 D18 R18:S18 U19 K18:K19 I20 P20 W20 S21 L21 E21 K24:K27 E23 D24:D27 R23:R27 W11:W12 L10:L11 N17 L19:O19 P23:Q23 S23:V23 N22 U22 L15:O15 R15:S15 G22 G19 D20 U16:W16 T12:T14 I17 U17 R13:S13 U13:V13 W17 E10:E11 K8 D8 AD5 AE7:AH8 AB8:AC9 X14 Z10 AD7:AD9 AG10:AH11 AA12:AA13 AE14 X16:AB17 AD15:AD16 AD31 X22:Z22 Y15:AA15 X23:Y35 Z23:Z28 Z29:AA35 X36:AA38 X39:AC46 Q8:AA8 AC16 AE16:AH16 X18:AH21 AC17:AH17 AD32:AH46 AE22:AH31 AA22:AB28 AB29:AB38 AC22:AD30 AC31:AC38 W41 W5:W7 I5:I9 P5:P7">
    <cfRule type="cellIs" dxfId="93" priority="181" operator="equal">
      <formula>"G+N"</formula>
    </cfRule>
    <cfRule type="cellIs" dxfId="92" priority="182" operator="equal">
      <formula>"HD"</formula>
    </cfRule>
    <cfRule type="cellIs" dxfId="91" priority="183" operator="equal">
      <formula>"WO"</formula>
    </cfRule>
    <cfRule type="cellIs" dxfId="90" priority="184" operator="equal">
      <formula>"L"</formula>
    </cfRule>
    <cfRule type="cellIs" dxfId="89" priority="185" operator="equal">
      <formula>"G"</formula>
    </cfRule>
    <cfRule type="cellIs" dxfId="88" priority="186" operator="equal">
      <formula>"M"</formula>
    </cfRule>
    <cfRule type="cellIs" dxfId="87" priority="187" operator="equal">
      <formula>"E"</formula>
    </cfRule>
    <cfRule type="cellIs" dxfId="86" priority="188" operator="equal">
      <formula>"A"</formula>
    </cfRule>
    <cfRule type="cellIs" dxfId="85" priority="189" operator="equal">
      <formula>"N"</formula>
    </cfRule>
    <cfRule type="cellIs" dxfId="84" priority="190" operator="equal">
      <formula>"M+E"</formula>
    </cfRule>
    <cfRule type="cellIs" dxfId="83" priority="191" operator="equal">
      <formula>"E+N"</formula>
    </cfRule>
    <cfRule type="cellIs" dxfId="82" priority="192" operator="equal">
      <formula>"M+N"</formula>
    </cfRule>
    <cfRule type="cellIs" dxfId="81" priority="193" operator="equal">
      <formula>"G+E"</formula>
    </cfRule>
    <cfRule type="cellIs" dxfId="80" priority="194" operator="equal">
      <formula>"M+G"</formula>
    </cfRule>
  </conditionalFormatting>
  <conditionalFormatting sqref="Q8:W8 M12:M13 W11:W12 L10:L11 T12:T14 G12:H12 D12:F13 G13:J13 L13 N13:S13 U13:W18 Q14:Q18 R15:T18 G6:G7 M7:N7 U6:U7 W9 I7:I9 J10:J11 G9 N9 P8:P9 M11:Q11 U12 S9:S11 U9 Q10 H14:P14 R14:S14 J39:J40 P15:P18 K17:K19 D17:J18 L17:O18 H20:W20 N21:S21 T21:W22 O22:S22 O23:W23 N22:N23 N24:W33 M21:M29 K23:L29 K31:K34 H24:I31 G30 D30:D32 D24:G29 D21:L22 D23:J23 D38:D42 E42 D43:E43 F42:H43 E38:F41 G38:I39 G40:H41 I40 G46:N46 J37:M38 K39:K43 I41:J43 N37:W43 E30:F31 D8:G8 K8:K9 K12:K13 R12:S12 G15:O15 D16:O16 D19:G20 H19:J19 L19:W19 K30:M30 E32:I32 L31:M33 D33:I37 J24:J34 J35:K36 D44:F46 L39:M45 G44:K45 O44:W46 N44:N45 D5:W6 L34:W36">
    <cfRule type="cellIs" dxfId="79" priority="78" stopIfTrue="1" operator="equal">
      <formula>"H"</formula>
    </cfRule>
    <cfRule type="cellIs" dxfId="78" priority="79" stopIfTrue="1" operator="equal">
      <formula>"HW"</formula>
    </cfRule>
    <cfRule type="cellIs" dxfId="77" priority="80" stopIfTrue="1" operator="equal">
      <formula>"LOP"</formula>
    </cfRule>
  </conditionalFormatting>
  <conditionalFormatting sqref="Q8:W8 M12:M13 W11:W12 L10:L11 T12:T14 G12:H12 D12:F13 G13:J13 L13 N13:S13 U13:W18 Q14:Q18 R15:T18 G6:G7 M7:N7 U6:U7 W9 I7:I9 J10:J11 G9 N9 P8:P9 M11:Q11 U12 S9:S11 U9 Q10 H14:P14 R14:S14 J39:J40 P15:P18 K17:K19 D17:J18 L17:O18 H20:W20 N21:S21 T21:W22 O22:S22 O23:W23 N22:N23 N24:W33 M21:M29 K23:L29 K31:K34 H24:I31 G30 D30:D32 D24:G29 D21:L22 D23:J23 D38:D42 E42 D43:E43 F42:H43 E38:F41 G38:I39 G40:H41 I40 G46:N46 J37:M38 K39:K43 I41:J43 N37:W43 E30:F31 D8:G8 K8:K9 K12:K13 R12:S12 G15:O15 D16:O16 D19:G20 H19:J19 L19:W19 K30:M30 E32:I32 L31:M33 D33:I37 J24:J34 J35:K36 D44:F46 L39:M45 G44:K45 O44:W46 N44:N45 D5:W6 L34:W36">
    <cfRule type="containsText" dxfId="76" priority="75" stopIfTrue="1" operator="containsText" text="AB">
      <formula>NOT(ISERROR(SEARCH("AB",D5)))</formula>
    </cfRule>
    <cfRule type="containsText" dxfId="75" priority="76" stopIfTrue="1" operator="containsText" text="WO">
      <formula>NOT(ISERROR(SEARCH("WO",D5)))</formula>
    </cfRule>
    <cfRule type="containsText" dxfId="74" priority="77" stopIfTrue="1" operator="containsText" text="L">
      <formula>NOT(ISERROR(SEARCH("L",D5)))</formula>
    </cfRule>
  </conditionalFormatting>
  <conditionalFormatting sqref="T30:W31 D7:F8 H7:I9 D13:W13 K9:P10 D12:H12 G6:G9 K11:Q11 O45:W46 N21:S21 U6:U7 N22:O23 D46:M46 G38:I39 N6:N7 N44:N46 P23:W23 M12:W12 V14:W15 N16:W20 U24:W29 J7:M7 J9:J11 K12 G15:U15 D16:M31 D38:F41 D37:I37 D42:H45 N29:S31 L37:M45 J37:K39 I40:K45 N24:T28 Q10 R10:W11 Q9:W9 J8:W8 H14:U14 T21:W22 P22:S22 T29 N37:T43 O44:T44 G40:H41 D5:W6 U32:W44 D32:T36">
    <cfRule type="cellIs" dxfId="73" priority="61" operator="equal">
      <formula>"G+N"</formula>
    </cfRule>
    <cfRule type="cellIs" dxfId="72" priority="62" operator="equal">
      <formula>"HD"</formula>
    </cfRule>
    <cfRule type="cellIs" dxfId="71" priority="63" operator="equal">
      <formula>"WO"</formula>
    </cfRule>
    <cfRule type="cellIs" dxfId="70" priority="64" operator="equal">
      <formula>"L"</formula>
    </cfRule>
    <cfRule type="cellIs" dxfId="69" priority="65" operator="equal">
      <formula>"G"</formula>
    </cfRule>
    <cfRule type="cellIs" dxfId="68" priority="66" operator="equal">
      <formula>"M"</formula>
    </cfRule>
    <cfRule type="cellIs" dxfId="67" priority="67" operator="equal">
      <formula>"E"</formula>
    </cfRule>
    <cfRule type="cellIs" dxfId="66" priority="68" operator="equal">
      <formula>"A"</formula>
    </cfRule>
    <cfRule type="cellIs" dxfId="65" priority="69" operator="equal">
      <formula>"N"</formula>
    </cfRule>
    <cfRule type="cellIs" dxfId="64" priority="70" operator="equal">
      <formula>"M+E"</formula>
    </cfRule>
    <cfRule type="cellIs" dxfId="63" priority="71" operator="equal">
      <formula>"E+N"</formula>
    </cfRule>
    <cfRule type="cellIs" dxfId="62" priority="72" operator="equal">
      <formula>"M+N"</formula>
    </cfRule>
    <cfRule type="cellIs" dxfId="61" priority="73" operator="equal">
      <formula>"G+E"</formula>
    </cfRule>
    <cfRule type="cellIs" dxfId="60" priority="74" operator="equal">
      <formula>"M+G"</formula>
    </cfRule>
  </conditionalFormatting>
  <conditionalFormatting sqref="N5 G5 U5">
    <cfRule type="cellIs" dxfId="59" priority="58" stopIfTrue="1" operator="equal">
      <formula>"H"</formula>
    </cfRule>
    <cfRule type="cellIs" dxfId="58" priority="59" stopIfTrue="1" operator="equal">
      <formula>"HW"</formula>
    </cfRule>
    <cfRule type="cellIs" dxfId="57" priority="60" stopIfTrue="1" operator="equal">
      <formula>"LOP"</formula>
    </cfRule>
  </conditionalFormatting>
  <conditionalFormatting sqref="N5 G5 U5">
    <cfRule type="containsText" dxfId="56" priority="55" stopIfTrue="1" operator="containsText" text="AB">
      <formula>NOT(ISERROR(SEARCH("AB",G5)))</formula>
    </cfRule>
    <cfRule type="containsText" dxfId="55" priority="56" stopIfTrue="1" operator="containsText" text="WO">
      <formula>NOT(ISERROR(SEARCH("WO",G5)))</formula>
    </cfRule>
    <cfRule type="containsText" dxfId="54" priority="57" stopIfTrue="1" operator="containsText" text="L">
      <formula>NOT(ISERROR(SEARCH("L",G5)))</formula>
    </cfRule>
  </conditionalFormatting>
  <conditionalFormatting sqref="G5 U5 N5">
    <cfRule type="cellIs" dxfId="53" priority="41" operator="equal">
      <formula>"G+N"</formula>
    </cfRule>
    <cfRule type="cellIs" dxfId="52" priority="42" operator="equal">
      <formula>"HD"</formula>
    </cfRule>
    <cfRule type="cellIs" dxfId="51" priority="43" operator="equal">
      <formula>"WO"</formula>
    </cfRule>
    <cfRule type="cellIs" dxfId="50" priority="44" operator="equal">
      <formula>"L"</formula>
    </cfRule>
    <cfRule type="cellIs" dxfId="49" priority="45" operator="equal">
      <formula>"G"</formula>
    </cfRule>
    <cfRule type="cellIs" dxfId="48" priority="46" operator="equal">
      <formula>"M"</formula>
    </cfRule>
    <cfRule type="cellIs" dxfId="47" priority="47" operator="equal">
      <formula>"E"</formula>
    </cfRule>
    <cfRule type="cellIs" dxfId="46" priority="48" operator="equal">
      <formula>"A"</formula>
    </cfRule>
    <cfRule type="cellIs" dxfId="45" priority="49" operator="equal">
      <formula>"N"</formula>
    </cfRule>
    <cfRule type="cellIs" dxfId="44" priority="50" operator="equal">
      <formula>"M+E"</formula>
    </cfRule>
    <cfRule type="cellIs" dxfId="43" priority="51" operator="equal">
      <formula>"E+N"</formula>
    </cfRule>
    <cfRule type="cellIs" dxfId="42" priority="52" operator="equal">
      <formula>"M+N"</formula>
    </cfRule>
    <cfRule type="cellIs" dxfId="41" priority="53" operator="equal">
      <formula>"G+E"</formula>
    </cfRule>
    <cfRule type="cellIs" dxfId="40" priority="54" operator="equal">
      <formula>"M+G"</formula>
    </cfRule>
  </conditionalFormatting>
  <conditionalFormatting sqref="AD18 AD8 AB9 AG20 AD42 AA21 AH21 AG29:AG30 AE26 AG22 AD27 X33:X34 Z29:Z30 AB31 AA28 Z22 X26 X23 X39:X40 Z38 AB37 Y43:Y45 AD46 AF43 Z46:AA46 AB5:AB7 AB15:AB17 AD13 Z20 AE23 AD24:AD25 AH28 AG32 AH34:AH35 AG36 AE38:AE40 AE33 AA35 Z36 AF45 AE19:AH19 AG14:AH14 AB14:AC14 X19:Z19 AB29 X29 X44 Z44:AC44 AB41:AB42 Y34:AG34 Z32 X10:X11 Y12 AE10:AE11 AF12 AH41:AH42">
    <cfRule type="cellIs" dxfId="39" priority="38" stopIfTrue="1" operator="equal">
      <formula>"H"</formula>
    </cfRule>
    <cfRule type="cellIs" dxfId="38" priority="39" stopIfTrue="1" operator="equal">
      <formula>"HW"</formula>
    </cfRule>
    <cfRule type="cellIs" dxfId="37" priority="40" stopIfTrue="1" operator="equal">
      <formula>"LOP"</formula>
    </cfRule>
  </conditionalFormatting>
  <conditionalFormatting sqref="AD18 AD8 AB9 AG20 AD42 AA21 AH21 AG29:AG30 AE26 AG22 AD27 X33:X34 Z29:Z30 AB31 AA28 Z22 X26 X23 X39:X40 Z38 AB37 Y43:Y45 AD46 AF43 Z46:AA46 AB5:AB7 AB15:AB17 AD13 Z20 AE23 AD24:AD25 AH28 AG32 AH34:AH35 AG36 AE38:AE40 AE33 AA35 Z36 AF45 AE19:AH19 AG14:AH14 AB14:AC14 X19:Z19 AB29 X29 X44 Z44:AC44 AB41:AB42 Y34:AG34 Z32 X10:X11 Y12 AE10:AE11 AF12 AH41:AH42">
    <cfRule type="containsText" dxfId="36" priority="35" stopIfTrue="1" operator="containsText" text="AB">
      <formula>NOT(ISERROR(SEARCH("AB",X5)))</formula>
    </cfRule>
    <cfRule type="containsText" dxfId="35" priority="36" stopIfTrue="1" operator="containsText" text="WO">
      <formula>NOT(ISERROR(SEARCH("WO",X5)))</formula>
    </cfRule>
    <cfRule type="containsText" dxfId="34" priority="37" stopIfTrue="1" operator="containsText" text="L">
      <formula>NOT(ISERROR(SEARCH("L",X5)))</formula>
    </cfRule>
  </conditionalFormatting>
  <conditionalFormatting sqref="AD8 AD18 AG19:AG20 AH21 Z22 AE26 X26 AG22 Z29:Z30 AA28 AD27 X39:X40 AD46 AD42 Z38 AB37 X33:X34 AA21 AB9 AB31 X23 AG29:AG30 AF43 Y43:Y45 AB5:AB7 AB14:AB17 AD13 Z19:Z20 AE23 AD24:AD25 AH28 AG32 AH34:AH35 AG36 AE38:AE40 AE33:AE34 AA34:AA35 Z36 AF45 AE19:AF19 AH19 AG14:AH14 AC14 X19:Y19 AB29 X29 X44 Z44:AC44 Z46:AA46 AB41:AB42 Y34:Z34 AB34:AD34 AF34:AG34 Z32 X10:X11 Y12 AE10:AE11 AF12 AH41:AH42">
    <cfRule type="cellIs" dxfId="33" priority="21" operator="equal">
      <formula>"G+N"</formula>
    </cfRule>
    <cfRule type="cellIs" dxfId="32" priority="22" operator="equal">
      <formula>"HD"</formula>
    </cfRule>
    <cfRule type="cellIs" dxfId="31" priority="23" operator="equal">
      <formula>"WO"</formula>
    </cfRule>
    <cfRule type="cellIs" dxfId="30" priority="24" operator="equal">
      <formula>"L"</formula>
    </cfRule>
    <cfRule type="cellIs" dxfId="29" priority="25" operator="equal">
      <formula>"G"</formula>
    </cfRule>
    <cfRule type="cellIs" dxfId="28" priority="26" operator="equal">
      <formula>"M"</formula>
    </cfRule>
    <cfRule type="cellIs" dxfId="27" priority="27" operator="equal">
      <formula>"E"</formula>
    </cfRule>
    <cfRule type="cellIs" dxfId="26" priority="28" operator="equal">
      <formula>"A"</formula>
    </cfRule>
    <cfRule type="cellIs" dxfId="25" priority="29" operator="equal">
      <formula>"N"</formula>
    </cfRule>
    <cfRule type="cellIs" dxfId="24" priority="30" operator="equal">
      <formula>"M+E"</formula>
    </cfRule>
    <cfRule type="cellIs" dxfId="23" priority="31" operator="equal">
      <formula>"E+N"</formula>
    </cfRule>
    <cfRule type="cellIs" dxfId="22" priority="32" operator="equal">
      <formula>"M+N"</formula>
    </cfRule>
    <cfRule type="cellIs" dxfId="21" priority="33" operator="equal">
      <formula>"G+E"</formula>
    </cfRule>
    <cfRule type="cellIs" dxfId="20" priority="34" operator="equal">
      <formula>"M+G"</formula>
    </cfRule>
  </conditionalFormatting>
  <conditionalFormatting sqref="N6 G6 U6">
    <cfRule type="cellIs" dxfId="19" priority="18" stopIfTrue="1" operator="equal">
      <formula>"H"</formula>
    </cfRule>
    <cfRule type="cellIs" dxfId="18" priority="19" stopIfTrue="1" operator="equal">
      <formula>"HW"</formula>
    </cfRule>
    <cfRule type="cellIs" dxfId="17" priority="20" stopIfTrue="1" operator="equal">
      <formula>"LOP"</formula>
    </cfRule>
  </conditionalFormatting>
  <conditionalFormatting sqref="N6 G6 U6">
    <cfRule type="containsText" dxfId="16" priority="15" stopIfTrue="1" operator="containsText" text="AB">
      <formula>NOT(ISERROR(SEARCH("AB",G6)))</formula>
    </cfRule>
    <cfRule type="containsText" dxfId="15" priority="16" stopIfTrue="1" operator="containsText" text="WO">
      <formula>NOT(ISERROR(SEARCH("WO",G6)))</formula>
    </cfRule>
    <cfRule type="containsText" dxfId="14" priority="17" stopIfTrue="1" operator="containsText" text="L">
      <formula>NOT(ISERROR(SEARCH("L",G6)))</formula>
    </cfRule>
  </conditionalFormatting>
  <conditionalFormatting sqref="G6 U6 N6">
    <cfRule type="cellIs" dxfId="13" priority="1" operator="equal">
      <formula>"G+N"</formula>
    </cfRule>
    <cfRule type="cellIs" dxfId="12" priority="2" operator="equal">
      <formula>"HD"</formula>
    </cfRule>
    <cfRule type="cellIs" dxfId="11" priority="3" operator="equal">
      <formula>"WO"</formula>
    </cfRule>
    <cfRule type="cellIs" dxfId="10" priority="4" operator="equal">
      <formula>"L"</formula>
    </cfRule>
    <cfRule type="cellIs" dxfId="9" priority="5" operator="equal">
      <formula>"G"</formula>
    </cfRule>
    <cfRule type="cellIs" dxfId="8" priority="6" operator="equal">
      <formula>"M"</formula>
    </cfRule>
    <cfRule type="cellIs" dxfId="7" priority="7" operator="equal">
      <formula>"E"</formula>
    </cfRule>
    <cfRule type="cellIs" dxfId="6" priority="8" operator="equal">
      <formula>"A"</formula>
    </cfRule>
    <cfRule type="cellIs" dxfId="5" priority="9" operator="equal">
      <formula>"N"</formula>
    </cfRule>
    <cfRule type="cellIs" dxfId="4" priority="10" operator="equal">
      <formula>"M+E"</formula>
    </cfRule>
    <cfRule type="cellIs" dxfId="3" priority="11" operator="equal">
      <formula>"E+N"</formula>
    </cfRule>
    <cfRule type="cellIs" dxfId="2" priority="12" operator="equal">
      <formula>"M+N"</formula>
    </cfRule>
    <cfRule type="cellIs" dxfId="1" priority="13" operator="equal">
      <formula>"G+E"</formula>
    </cfRule>
    <cfRule type="cellIs" dxfId="0" priority="14" operator="equal">
      <formula>"M+G"</formula>
    </cfRule>
  </conditionalFormatting>
  <dataValidations count="4">
    <dataValidation type="list" allowBlank="1" showInputMessage="1" showErrorMessage="1" sqref="W20 N45:N46 AB42 I20 G37 U15:U17 L19 M21 L11:Q11 P16 N16 W8 Q44 E29:E30 P8 J26 R43 O14 U41 D12:D13 K12:K13 S32 W27 H14 U9 Q10 V14 L22 J10:J11 J39:J40 T35 M35 H45:I46 O30 N37 G41 N41 L29:L30 Q39:Q40 F28 E34 L32 Q30 AH42 U6:U7 S46:W46 X44:AC44 V42:W42 R45 P46 K45:L46 D45 I42 D43 J44:J46 E38 E36 S19:T19 J23 L38 U34:AH34 I24:I25 J33 S36 E22 P42:Q42 M28 P27 P24:P25 Q26 G6:G7 T21 T28 S22 Q23 S34 L36 W24:W25 D20 I18 G15:G17 E19:E20 S29:S30 W18 M17:N17 Q33 F35 P20 E32 W30 K43 F20:F21 P18 G20 E17 S38 U37 M45 R12:R13 N9 I8 N6:N7 G9 I27 Z46:AA46 AE19:AH19 AB14 X19:Z19 AG14:AH14 X29 AB29 K34:L34">
      <formula1>"G,M,  E, N, M+E, M+4, 4+N, M+E+N, W/OFF, E+N, M+N, G+E, G+N,M+G, A, WO, HD, L, "</formula1>
    </dataValidation>
    <dataValidation type="list" allowBlank="1" showInputMessage="1" showErrorMessage="1" sqref="U31 N31 G31">
      <formula1>"G,M,  E, N, M+E, E+N, M+4, M+E+N, 4+N, M+N, G+E, G+N,M+G, A, WO, HD, L,"</formula1>
    </dataValidation>
    <dataValidation type="list" allowBlank="1" showInputMessage="1" showErrorMessage="1" sqref="N15">
      <formula1>"WO+2, WO+3, M,  E, N, M+E, M+4, 4+N, M+E+N, W/OFF, E+N, M+N, G+E, G+N,M+G, A, WO, HD, L, "</formula1>
    </dataValidation>
    <dataValidation type="list" allowBlank="1" showInputMessage="1" showErrorMessage="1" sqref="AH41 AF45 AH28 AA35 AD27 AA28 Z29:Z30 X39:X40 AB37 X33 AF43 X10:X11 X26 AE26 Z22 X23 AG22 AE23 AD24:AD25 AB41 AH21 Y43 AH35 AB31 AG29:AG30 Y12 AF12 AD46 AA21 AE38:AE40 AD42 AG20 Z36 AD18 AG36 AE10:AE11 Z20 AC14 Y45 AD13 Z32 AB15:AB17 Z38 AE33 AD8 AG32 AB5:AB7 AB9">
      <formula1>"WO+2,WO+3,G,M,  E, N, M+E, M+4, 4+N, M+E+N, W/OFF, E+N, M+N, G+E, G+N,M+G, A, WO, HD, L, "</formula1>
    </dataValidation>
  </dataValidations>
  <pageMargins left="0.19" right="0.56000000000000005" top="0.17" bottom="0.13" header="0.16" footer="0.16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:F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Kavinaya</dc:creator>
  <cp:lastModifiedBy>OFFICE</cp:lastModifiedBy>
  <cp:lastPrinted>2016-01-23T10:50:30Z</cp:lastPrinted>
  <dcterms:created xsi:type="dcterms:W3CDTF">2013-05-17T11:05:41Z</dcterms:created>
  <dcterms:modified xsi:type="dcterms:W3CDTF">2016-01-23T10:50:39Z</dcterms:modified>
</cp:coreProperties>
</file>